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" i="2" l="1"/>
  <c r="I135" i="2"/>
  <c r="I124" i="2"/>
  <c r="J124" i="2" s="1"/>
  <c r="I122" i="2"/>
  <c r="I121" i="2"/>
  <c r="I108" i="2"/>
  <c r="I110" i="2"/>
  <c r="I101" i="2"/>
  <c r="J101" i="2" s="1"/>
  <c r="I105" i="2"/>
  <c r="I107" i="2"/>
  <c r="I145" i="2" l="1"/>
  <c r="J145" i="2" s="1"/>
  <c r="I141" i="2"/>
  <c r="J144" i="2" s="1"/>
  <c r="I140" i="2"/>
  <c r="I136" i="2"/>
  <c r="I139" i="2"/>
  <c r="J141" i="2" s="1"/>
  <c r="I142" i="2"/>
  <c r="J139" i="2"/>
  <c r="I143" i="2"/>
  <c r="I138" i="2"/>
  <c r="J136" i="2" s="1"/>
  <c r="I137" i="2"/>
  <c r="J135" i="2" s="1"/>
  <c r="I134" i="2"/>
  <c r="J134" i="2" s="1"/>
  <c r="I132" i="2"/>
  <c r="J133" i="2" s="1"/>
  <c r="I133" i="2"/>
  <c r="I128" i="2"/>
  <c r="I127" i="2"/>
  <c r="I129" i="2"/>
  <c r="I123" i="2"/>
  <c r="J121" i="2"/>
  <c r="I120" i="2"/>
  <c r="J120" i="2" s="1"/>
  <c r="I116" i="2"/>
  <c r="I117" i="2"/>
  <c r="J117" i="2" s="1"/>
  <c r="I111" i="2"/>
  <c r="I115" i="2"/>
  <c r="J111" i="2"/>
  <c r="I114" i="2"/>
  <c r="J110" i="2" s="1"/>
  <c r="I106" i="2"/>
  <c r="I109" i="2"/>
  <c r="J108" i="2" s="1"/>
  <c r="I113" i="2"/>
  <c r="J107" i="2" s="1"/>
  <c r="I104" i="2"/>
  <c r="J105" i="2" s="1"/>
  <c r="I112" i="2"/>
  <c r="I98" i="2"/>
  <c r="J98" i="2" s="1"/>
  <c r="I97" i="2"/>
  <c r="J97" i="2" s="1"/>
  <c r="I96" i="2"/>
  <c r="J96" i="2" s="1"/>
  <c r="I90" i="2"/>
  <c r="I87" i="2"/>
  <c r="J87" i="2" s="1"/>
  <c r="I86" i="2"/>
  <c r="J86" i="2" s="1"/>
  <c r="I85" i="2"/>
  <c r="J85" i="2" s="1"/>
  <c r="I84" i="2"/>
  <c r="J84" i="2" s="1"/>
  <c r="I80" i="2"/>
  <c r="I77" i="2"/>
  <c r="J77" i="2" s="1"/>
  <c r="I76" i="2"/>
  <c r="J76" i="2" s="1"/>
  <c r="I75" i="2"/>
  <c r="J75" i="2" s="1"/>
  <c r="I74" i="2"/>
  <c r="J74" i="2" s="1"/>
  <c r="I70" i="2"/>
  <c r="I67" i="2"/>
  <c r="J67" i="2" s="1"/>
  <c r="I66" i="2"/>
  <c r="J66" i="2" s="1"/>
  <c r="I65" i="2"/>
  <c r="J65" i="2" s="1"/>
  <c r="I64" i="2"/>
  <c r="J64" i="2" s="1"/>
  <c r="I60" i="2"/>
  <c r="I57" i="2"/>
  <c r="J57" i="2" s="1"/>
  <c r="I56" i="2"/>
  <c r="J56" i="2" s="1"/>
  <c r="I55" i="2"/>
  <c r="J55" i="2" s="1"/>
  <c r="I54" i="2"/>
  <c r="J54" i="2" s="1"/>
  <c r="I50" i="2"/>
  <c r="I47" i="2"/>
  <c r="J47" i="2" s="1"/>
  <c r="I46" i="2"/>
  <c r="J46" i="2" s="1"/>
  <c r="I45" i="2"/>
  <c r="J45" i="2" s="1"/>
  <c r="I44" i="2"/>
  <c r="J44" i="2" s="1"/>
  <c r="I40" i="2"/>
  <c r="I37" i="2"/>
  <c r="J37" i="2" s="1"/>
  <c r="I36" i="2"/>
  <c r="J36" i="2" s="1"/>
  <c r="I35" i="2"/>
  <c r="J35" i="2" s="1"/>
  <c r="J34" i="2"/>
  <c r="I30" i="2"/>
  <c r="I27" i="2"/>
  <c r="J27" i="2" s="1"/>
  <c r="I26" i="2"/>
  <c r="J26" i="2" s="1"/>
  <c r="I25" i="2"/>
  <c r="J25" i="2" s="1"/>
  <c r="I24" i="2"/>
  <c r="J24" i="2" s="1"/>
  <c r="I20" i="2"/>
  <c r="I17" i="2"/>
  <c r="J17" i="2" s="1"/>
  <c r="I16" i="2"/>
  <c r="J16" i="2" s="1"/>
  <c r="I15" i="2"/>
  <c r="J15" i="2" s="1"/>
  <c r="I14" i="2"/>
  <c r="J14" i="2" s="1"/>
  <c r="I10" i="2"/>
  <c r="I7" i="2"/>
  <c r="J7" i="2" s="1"/>
  <c r="I6" i="2"/>
  <c r="J6" i="2" s="1"/>
  <c r="I5" i="2"/>
  <c r="J5" i="2" s="1"/>
  <c r="I4" i="2"/>
  <c r="F45" i="1"/>
  <c r="F44" i="1"/>
  <c r="F43" i="1"/>
  <c r="F42" i="1"/>
  <c r="F41" i="1"/>
  <c r="F40" i="1"/>
  <c r="F39" i="1"/>
  <c r="F38" i="1"/>
  <c r="F37" i="1"/>
  <c r="F33" i="1"/>
  <c r="F32" i="1"/>
  <c r="F31" i="1"/>
  <c r="F30" i="1"/>
  <c r="F29" i="1"/>
  <c r="F28" i="1"/>
  <c r="F27" i="1"/>
  <c r="F26" i="1"/>
  <c r="F25" i="1"/>
  <c r="F21" i="1"/>
  <c r="F20" i="1"/>
  <c r="F17" i="1"/>
  <c r="F16" i="1"/>
  <c r="F15" i="1"/>
  <c r="F14" i="1"/>
  <c r="F13" i="1"/>
  <c r="J137" i="2" l="1"/>
  <c r="J143" i="2"/>
  <c r="J132" i="2"/>
  <c r="J138" i="2"/>
  <c r="J140" i="2"/>
  <c r="J142" i="2"/>
  <c r="J104" i="2"/>
  <c r="J109" i="2"/>
  <c r="J115" i="2"/>
  <c r="J127" i="2"/>
  <c r="J129" i="2"/>
  <c r="J128" i="2"/>
  <c r="J122" i="2"/>
  <c r="J123" i="2"/>
  <c r="J113" i="2"/>
  <c r="J112" i="2"/>
  <c r="J114" i="2"/>
  <c r="J106" i="2"/>
  <c r="J116" i="2"/>
  <c r="I9" i="2"/>
  <c r="I11" i="2" s="1"/>
  <c r="J11" i="2" s="1"/>
  <c r="I19" i="2"/>
  <c r="I21" i="2" s="1"/>
  <c r="J21" i="2" s="1"/>
  <c r="I39" i="2"/>
  <c r="I41" i="2" s="1"/>
  <c r="J41" i="2" s="1"/>
  <c r="I59" i="2"/>
  <c r="I61" i="2" s="1"/>
  <c r="J61" i="2" s="1"/>
  <c r="I79" i="2"/>
  <c r="I81" i="2" s="1"/>
  <c r="J81" i="2" s="1"/>
  <c r="J4" i="2"/>
  <c r="I29" i="2"/>
  <c r="I31" i="2" s="1"/>
  <c r="J31" i="2" s="1"/>
  <c r="I49" i="2"/>
  <c r="I51" i="2" s="1"/>
  <c r="J51" i="2" s="1"/>
  <c r="I69" i="2"/>
  <c r="I71" i="2" s="1"/>
  <c r="J71" i="2" s="1"/>
  <c r="I89" i="2"/>
  <c r="I91" i="2" s="1"/>
  <c r="J91" i="2" s="1"/>
</calcChain>
</file>

<file path=xl/sharedStrings.xml><?xml version="1.0" encoding="utf-8"?>
<sst xmlns="http://schemas.openxmlformats.org/spreadsheetml/2006/main" count="452" uniqueCount="176">
  <si>
    <t>ERGEBNISLISTE</t>
  </si>
  <si>
    <t>SHMV</t>
  </si>
  <si>
    <t xml:space="preserve">   VL - Senioren. </t>
  </si>
  <si>
    <t>Beton</t>
  </si>
  <si>
    <t>TRAPPENKAMP</t>
  </si>
  <si>
    <t xml:space="preserve">Schiedsgericht :  </t>
  </si>
  <si>
    <t>OS.:</t>
  </si>
  <si>
    <t>Thorsten Niemann MGC-Bad Oldesloe</t>
  </si>
  <si>
    <t>S.:</t>
  </si>
  <si>
    <t>TL.:</t>
  </si>
  <si>
    <t>Schlagzahl</t>
  </si>
  <si>
    <t>Ø</t>
  </si>
  <si>
    <t>Punkte</t>
  </si>
  <si>
    <t>1</t>
  </si>
  <si>
    <t>MGC-Oly. Kiel  1</t>
  </si>
  <si>
    <t>2</t>
  </si>
  <si>
    <t>MC-Flora- Elmshorn</t>
  </si>
  <si>
    <t>3</t>
  </si>
  <si>
    <t>Preetzer TSV</t>
  </si>
  <si>
    <t>4</t>
  </si>
  <si>
    <t>MGC-Brunsbüttel  1</t>
  </si>
  <si>
    <t>5</t>
  </si>
  <si>
    <t>MGC-Bad Oldesloe</t>
  </si>
  <si>
    <t>6</t>
  </si>
  <si>
    <t>MGC-Oly. Kiel 2</t>
  </si>
  <si>
    <t>7</t>
  </si>
  <si>
    <t>SG-TVT / GH NMS</t>
  </si>
  <si>
    <t>8</t>
  </si>
  <si>
    <t>MGC-Brunsbüttel 2</t>
  </si>
  <si>
    <t>9</t>
  </si>
  <si>
    <t>MGC-Oly. Kiel 3</t>
  </si>
  <si>
    <t xml:space="preserve">1. Spieltag </t>
  </si>
  <si>
    <t>Ralph Santen  Preetzer TSV</t>
  </si>
  <si>
    <t>Renè Lagerquist MGC-Olympia kiel</t>
  </si>
  <si>
    <t>Ralph Brandt   Preetzer  TSV</t>
  </si>
  <si>
    <t>Starttabelle gem. Auslosung</t>
  </si>
  <si>
    <t>Tabelle d. 1. Spieltags</t>
  </si>
  <si>
    <t>Tabelle n.d. 1. Spieltag</t>
  </si>
  <si>
    <t>MGC-Oly. Kiel  2</t>
  </si>
  <si>
    <t>MGC-Oly. Kiel 1</t>
  </si>
  <si>
    <t>1.</t>
  </si>
  <si>
    <t>MGC - Oly. Kiel 1</t>
  </si>
  <si>
    <t>Kat</t>
  </si>
  <si>
    <t>Pass-nr.</t>
  </si>
  <si>
    <t>Su.</t>
  </si>
  <si>
    <t>Otto , Kuno</t>
  </si>
  <si>
    <t>Sm2</t>
  </si>
  <si>
    <t>6524</t>
  </si>
  <si>
    <t>2.</t>
  </si>
  <si>
    <t>Riecken , Mirko</t>
  </si>
  <si>
    <t>H</t>
  </si>
  <si>
    <t>43517</t>
  </si>
  <si>
    <t>3.</t>
  </si>
  <si>
    <t>23693</t>
  </si>
  <si>
    <t>4.</t>
  </si>
  <si>
    <t>Kunz , Bernd</t>
  </si>
  <si>
    <t>5.</t>
  </si>
  <si>
    <t>Streicher</t>
  </si>
  <si>
    <t>Rinke , Walter</t>
  </si>
  <si>
    <t>48112</t>
  </si>
  <si>
    <t>Wriedt , Hans</t>
  </si>
  <si>
    <t>10260</t>
  </si>
  <si>
    <t>Preetzer  T S V</t>
  </si>
  <si>
    <t>Buchholz , Uwe</t>
  </si>
  <si>
    <t>SM II</t>
  </si>
  <si>
    <t>41296</t>
  </si>
  <si>
    <t>Graage, Christian</t>
  </si>
  <si>
    <t>SM1</t>
  </si>
  <si>
    <t>40135</t>
  </si>
  <si>
    <t>Döhner , Stefan</t>
  </si>
  <si>
    <t>29548</t>
  </si>
  <si>
    <t>MGC - Bad Oldesloe</t>
  </si>
  <si>
    <t>Frahm , Volker</t>
  </si>
  <si>
    <t>Sm1</t>
  </si>
  <si>
    <t>43512</t>
  </si>
  <si>
    <t>Burmester , Wolfgang</t>
  </si>
  <si>
    <t>19315</t>
  </si>
  <si>
    <t>Niemann , Thorsten</t>
  </si>
  <si>
    <t>45006</t>
  </si>
  <si>
    <t>MGC - Brunsbüttel  1</t>
  </si>
  <si>
    <t>Grohse , Rainer</t>
  </si>
  <si>
    <t>36717</t>
  </si>
  <si>
    <t>Piest , Armin</t>
  </si>
  <si>
    <t>38267</t>
  </si>
  <si>
    <t>Christ , Michael</t>
  </si>
  <si>
    <t>46852</t>
  </si>
  <si>
    <t>Assmuß, Jörg</t>
  </si>
  <si>
    <t>SM I</t>
  </si>
  <si>
    <t>33616</t>
  </si>
  <si>
    <t>6.</t>
  </si>
  <si>
    <t>MGC - Oly. Kiel  2</t>
  </si>
  <si>
    <t>Barz , Andreas</t>
  </si>
  <si>
    <t>46055</t>
  </si>
  <si>
    <t>Sw2</t>
  </si>
  <si>
    <t>7.</t>
  </si>
  <si>
    <t>Schön , Wolfgang</t>
  </si>
  <si>
    <t>35230</t>
  </si>
  <si>
    <t>Bronsart , Viola</t>
  </si>
  <si>
    <t>SW1</t>
  </si>
  <si>
    <t>37051</t>
  </si>
  <si>
    <t>Klein , Antje</t>
  </si>
  <si>
    <t>34653</t>
  </si>
  <si>
    <t>8.</t>
  </si>
  <si>
    <t>MGC- Brunsbüttel  2</t>
  </si>
  <si>
    <t>Brodersen , Knut</t>
  </si>
  <si>
    <t>66518</t>
  </si>
  <si>
    <t>Möller, Wolfgang</t>
  </si>
  <si>
    <t>17359</t>
  </si>
  <si>
    <t>Maaß , Herbert</t>
  </si>
  <si>
    <t>43837</t>
  </si>
  <si>
    <t>9.</t>
  </si>
  <si>
    <t>MGC - Oly. Kiel  3</t>
  </si>
  <si>
    <t>Honke , Holger</t>
  </si>
  <si>
    <t>SMII</t>
  </si>
  <si>
    <t>6522</t>
  </si>
  <si>
    <t>Einzelwertung</t>
  </si>
  <si>
    <t>Herren</t>
  </si>
  <si>
    <t>Lagerquist , Renè</t>
  </si>
  <si>
    <t>34585</t>
  </si>
  <si>
    <t>Santen , Ralph</t>
  </si>
  <si>
    <t>33349</t>
  </si>
  <si>
    <t>Christ , Daniel</t>
  </si>
  <si>
    <t>Voß , Björn</t>
  </si>
  <si>
    <t>49854</t>
  </si>
  <si>
    <t>Damen</t>
  </si>
  <si>
    <t>Lagerquist , Britta</t>
  </si>
  <si>
    <t>D</t>
  </si>
  <si>
    <t>49742</t>
  </si>
  <si>
    <t>Buchholz , Jennifer</t>
  </si>
  <si>
    <t>31317</t>
  </si>
  <si>
    <t>Senioren 1</t>
  </si>
  <si>
    <t>10</t>
  </si>
  <si>
    <t>11</t>
  </si>
  <si>
    <t>12</t>
  </si>
  <si>
    <t>Seniorinnen 1</t>
  </si>
  <si>
    <t>Grosse , Ina</t>
  </si>
  <si>
    <t>Sw1</t>
  </si>
  <si>
    <t>22243</t>
  </si>
  <si>
    <t>Bronsart, Viola</t>
  </si>
  <si>
    <t>Seniorinnen  2</t>
  </si>
  <si>
    <t>Senioren  2</t>
  </si>
  <si>
    <t>2552</t>
  </si>
  <si>
    <t>13</t>
  </si>
  <si>
    <t>14</t>
  </si>
  <si>
    <t xml:space="preserve">Besondere Vorkommnisse :  s. T.- Protokoll </t>
  </si>
  <si>
    <t>F.d.R.d.A.</t>
  </si>
  <si>
    <t>Sm</t>
  </si>
  <si>
    <t>44409</t>
  </si>
  <si>
    <t xml:space="preserve">        X</t>
  </si>
  <si>
    <t>Jürs , Dieter</t>
  </si>
  <si>
    <t>43508</t>
  </si>
  <si>
    <t>Bardenhagen , Jens</t>
  </si>
  <si>
    <t>43841</t>
  </si>
  <si>
    <t>Sw</t>
  </si>
  <si>
    <t>U h l , Birgit</t>
  </si>
  <si>
    <t>30695</t>
  </si>
  <si>
    <t>Markmann , Leif</t>
  </si>
  <si>
    <t>45267</t>
  </si>
  <si>
    <t>MANNSCHAFTSWERTUNG</t>
  </si>
  <si>
    <t xml:space="preserve">Grosse  , Ina </t>
  </si>
  <si>
    <t>Eckloff , Horst</t>
  </si>
  <si>
    <t>62030</t>
  </si>
  <si>
    <t>Kunz  , Helga</t>
  </si>
  <si>
    <t>25024</t>
  </si>
  <si>
    <t>Sm 1</t>
  </si>
  <si>
    <t>Jensen , André</t>
  </si>
  <si>
    <t>46846</t>
  </si>
  <si>
    <t>Brandt , Ralph</t>
  </si>
  <si>
    <t>28747</t>
  </si>
  <si>
    <t>Wriedt , Susanne</t>
  </si>
  <si>
    <t>Jürs , Gabriele</t>
  </si>
  <si>
    <t>Sw 2</t>
  </si>
  <si>
    <t>43515</t>
  </si>
  <si>
    <t>Kunz , Helga</t>
  </si>
  <si>
    <t>Jobst  Petrina   - TVT</t>
  </si>
  <si>
    <t>Trappenkamp d. 23.04.2018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</si>
</sst>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u/>
      <sz val="18"/>
      <name val="Arial"/>
    </font>
    <font>
      <sz val="10"/>
      <name val="Arial"/>
    </font>
    <font>
      <sz val="14"/>
      <name val="Arial"/>
    </font>
    <font>
      <b/>
      <sz val="10"/>
      <name val="Arial"/>
    </font>
    <font>
      <b/>
      <sz val="8"/>
      <name val="Arial"/>
    </font>
    <font>
      <b/>
      <u/>
      <sz val="10"/>
      <name val="Arial"/>
    </font>
    <font>
      <b/>
      <u/>
      <sz val="8"/>
      <name val="Arial"/>
    </font>
    <font>
      <b/>
      <u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8" fillId="0" borderId="0" xfId="0" applyFont="1"/>
    <xf numFmtId="49" fontId="11" fillId="0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 applyProtection="1">
      <alignment horizontal="center"/>
      <protection locked="0"/>
    </xf>
    <xf numFmtId="49" fontId="11" fillId="0" borderId="6" xfId="0" applyNumberFormat="1" applyFont="1" applyFill="1" applyBorder="1" applyAlignment="1" applyProtection="1">
      <protection locked="0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10">
    <dxf>
      <font>
        <color rgb="FFFF0000"/>
      </font>
    </dxf>
    <dxf>
      <font>
        <color auto="1"/>
      </font>
    </dxf>
    <dxf>
      <font>
        <color rgb="FF9C0006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50"/>
      </font>
      <numFmt numFmtId="30" formatCode="@"/>
    </dxf>
    <dxf>
      <font>
        <color rgb="FF9C0006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F0"/>
      </font>
    </dxf>
    <dxf>
      <font>
        <color theme="9"/>
      </font>
      <numFmt numFmtId="2" formatCode="0.00"/>
    </dxf>
    <dxf>
      <font>
        <b val="0"/>
        <i val="0"/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auto="1"/>
      </font>
    </dxf>
    <dxf>
      <font>
        <color rgb="FF00B050"/>
      </font>
    </dxf>
    <dxf>
      <font>
        <color rgb="FF00B050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J51" sqref="J51"/>
    </sheetView>
  </sheetViews>
  <sheetFormatPr baseColWidth="10" defaultRowHeight="15" x14ac:dyDescent="0.25"/>
  <cols>
    <col min="4" max="4" width="15.28515625" bestFit="1" customWidth="1"/>
  </cols>
  <sheetData>
    <row r="1" spans="1:10" ht="23.25" x14ac:dyDescent="0.35">
      <c r="A1" s="1" t="s">
        <v>0</v>
      </c>
      <c r="B1" s="2"/>
      <c r="C1" s="2"/>
      <c r="D1" s="2"/>
      <c r="E1" s="3" t="s">
        <v>1</v>
      </c>
      <c r="F1" s="3" t="s">
        <v>2</v>
      </c>
      <c r="G1" s="2"/>
      <c r="H1" s="2"/>
      <c r="I1" s="2"/>
      <c r="J1" s="20"/>
    </row>
    <row r="2" spans="1:10" ht="24" thickBot="1" x14ac:dyDescent="0.4">
      <c r="A2" s="4" t="s">
        <v>31</v>
      </c>
      <c r="B2" s="5"/>
      <c r="C2" s="6"/>
      <c r="D2" s="22">
        <v>43212</v>
      </c>
      <c r="E2" s="5"/>
      <c r="F2" s="5" t="s">
        <v>4</v>
      </c>
      <c r="G2" s="5"/>
      <c r="H2" s="5"/>
      <c r="I2" s="5"/>
      <c r="J2" s="20"/>
    </row>
    <row r="3" spans="1:10" ht="23.25" x14ac:dyDescent="0.35">
      <c r="A3" s="7"/>
      <c r="C3" s="6"/>
      <c r="D3" s="6"/>
      <c r="E3" s="6"/>
      <c r="F3" s="6"/>
      <c r="G3" s="3" t="s">
        <v>3</v>
      </c>
      <c r="H3" s="6"/>
      <c r="I3" s="6"/>
    </row>
    <row r="4" spans="1:10" x14ac:dyDescent="0.25">
      <c r="A4" s="7" t="s">
        <v>5</v>
      </c>
      <c r="C4" s="6"/>
      <c r="D4" s="6"/>
      <c r="E4" s="6"/>
      <c r="F4" s="6"/>
      <c r="G4" s="6"/>
      <c r="H4" s="6"/>
      <c r="I4" s="6"/>
    </row>
    <row r="5" spans="1:10" x14ac:dyDescent="0.25">
      <c r="A5" s="8" t="s">
        <v>6</v>
      </c>
      <c r="B5" s="6" t="s">
        <v>7</v>
      </c>
      <c r="C5" s="6"/>
      <c r="D5" s="6"/>
      <c r="E5" s="6"/>
      <c r="F5" s="6"/>
      <c r="G5" s="6"/>
      <c r="H5" s="6"/>
      <c r="I5" s="6"/>
    </row>
    <row r="6" spans="1:10" x14ac:dyDescent="0.25">
      <c r="A6" s="8" t="s">
        <v>8</v>
      </c>
      <c r="B6" s="6" t="s">
        <v>32</v>
      </c>
      <c r="C6" s="6"/>
      <c r="D6" s="6"/>
      <c r="E6" s="6"/>
      <c r="F6" s="6"/>
      <c r="G6" s="6"/>
      <c r="H6" s="6"/>
      <c r="I6" s="6"/>
    </row>
    <row r="7" spans="1:10" x14ac:dyDescent="0.25">
      <c r="A7" s="8" t="s">
        <v>8</v>
      </c>
      <c r="B7" s="6" t="s">
        <v>33</v>
      </c>
      <c r="C7" s="6"/>
      <c r="D7" s="6"/>
      <c r="E7" s="6"/>
      <c r="F7" s="6"/>
      <c r="G7" s="6"/>
      <c r="H7" s="6"/>
      <c r="I7" s="6"/>
    </row>
    <row r="8" spans="1:10" x14ac:dyDescent="0.25">
      <c r="A8" s="8" t="s">
        <v>9</v>
      </c>
      <c r="B8" s="6" t="s">
        <v>34</v>
      </c>
      <c r="C8" s="6"/>
      <c r="D8" s="6"/>
      <c r="E8" s="6"/>
      <c r="F8" s="6"/>
      <c r="G8" s="6"/>
      <c r="H8" s="6"/>
      <c r="I8" s="6"/>
    </row>
    <row r="9" spans="1:10" ht="15.75" thickBot="1" x14ac:dyDescent="0.3">
      <c r="A9" s="9"/>
      <c r="B9" s="10"/>
      <c r="C9" s="10"/>
      <c r="D9" s="10"/>
      <c r="E9" s="10"/>
      <c r="F9" s="10"/>
      <c r="G9" s="10"/>
      <c r="H9" s="10"/>
      <c r="I9" s="6"/>
      <c r="J9" s="6"/>
    </row>
    <row r="10" spans="1:10" x14ac:dyDescent="0.25">
      <c r="A10" s="6"/>
      <c r="C10" s="6"/>
      <c r="D10" s="6"/>
      <c r="E10" s="6"/>
      <c r="F10" s="6"/>
      <c r="G10" s="6"/>
      <c r="H10" s="6"/>
      <c r="I10" s="11"/>
      <c r="J10" s="12"/>
    </row>
    <row r="11" spans="1:10" x14ac:dyDescent="0.25">
      <c r="A11" s="6"/>
      <c r="B11" s="13" t="s">
        <v>35</v>
      </c>
      <c r="C11" s="13"/>
      <c r="D11" s="6"/>
      <c r="E11" s="6"/>
      <c r="F11" s="6"/>
      <c r="G11" s="6"/>
      <c r="H11" s="6"/>
      <c r="I11" s="6"/>
    </row>
    <row r="12" spans="1:10" x14ac:dyDescent="0.25">
      <c r="A12" s="14"/>
      <c r="C12" s="6"/>
      <c r="D12" s="6"/>
      <c r="E12" s="15" t="s">
        <v>10</v>
      </c>
      <c r="F12" s="16" t="s">
        <v>11</v>
      </c>
      <c r="G12" s="17"/>
      <c r="H12" s="16" t="s">
        <v>12</v>
      </c>
      <c r="I12" s="6"/>
    </row>
    <row r="13" spans="1:10" ht="14.1" customHeight="1" x14ac:dyDescent="0.35">
      <c r="A13" s="14" t="s">
        <v>13</v>
      </c>
      <c r="B13" s="6" t="s">
        <v>38</v>
      </c>
      <c r="C13" s="6"/>
      <c r="D13" s="6"/>
      <c r="E13" s="18">
        <v>0</v>
      </c>
      <c r="F13" s="19">
        <f t="shared" ref="F13:F21" si="0">SUM(E13/9)</f>
        <v>0</v>
      </c>
      <c r="G13" s="18"/>
      <c r="H13" s="18">
        <v>0</v>
      </c>
      <c r="I13" s="6"/>
      <c r="J13" s="20"/>
    </row>
    <row r="14" spans="1:10" ht="14.1" customHeight="1" x14ac:dyDescent="0.35">
      <c r="A14" s="14" t="s">
        <v>15</v>
      </c>
      <c r="B14" s="6" t="s">
        <v>20</v>
      </c>
      <c r="C14" s="6"/>
      <c r="D14" s="6"/>
      <c r="E14" s="18">
        <v>0</v>
      </c>
      <c r="F14" s="19">
        <f t="shared" si="0"/>
        <v>0</v>
      </c>
      <c r="G14" s="6"/>
      <c r="H14" s="18">
        <v>0</v>
      </c>
      <c r="I14" s="6"/>
      <c r="J14" s="20"/>
    </row>
    <row r="15" spans="1:10" ht="14.1" customHeight="1" x14ac:dyDescent="0.25">
      <c r="A15" s="14" t="s">
        <v>17</v>
      </c>
      <c r="B15" s="6" t="s">
        <v>16</v>
      </c>
      <c r="C15" s="6"/>
      <c r="D15" s="6"/>
      <c r="E15" s="18">
        <v>0</v>
      </c>
      <c r="F15" s="19">
        <f t="shared" si="0"/>
        <v>0</v>
      </c>
      <c r="G15" s="6"/>
      <c r="H15" s="18">
        <v>0</v>
      </c>
      <c r="I15" s="6"/>
    </row>
    <row r="16" spans="1:10" ht="14.1" customHeight="1" x14ac:dyDescent="0.25">
      <c r="A16" s="14" t="s">
        <v>19</v>
      </c>
      <c r="B16" s="6" t="s">
        <v>26</v>
      </c>
      <c r="C16" s="6"/>
      <c r="D16" s="6"/>
      <c r="E16" s="18">
        <v>0</v>
      </c>
      <c r="F16" s="19">
        <f t="shared" si="0"/>
        <v>0</v>
      </c>
      <c r="G16" s="6"/>
      <c r="H16" s="18">
        <v>0</v>
      </c>
      <c r="I16" s="6"/>
    </row>
    <row r="17" spans="1:10" ht="14.1" customHeight="1" x14ac:dyDescent="0.25">
      <c r="A17" s="14" t="s">
        <v>21</v>
      </c>
      <c r="B17" s="6" t="s">
        <v>30</v>
      </c>
      <c r="C17" s="6"/>
      <c r="D17" s="6"/>
      <c r="E17" s="18">
        <v>0</v>
      </c>
      <c r="F17" s="19">
        <f t="shared" si="0"/>
        <v>0</v>
      </c>
      <c r="G17" s="6"/>
      <c r="H17" s="18">
        <v>0</v>
      </c>
      <c r="I17" s="6"/>
    </row>
    <row r="18" spans="1:10" ht="14.1" customHeight="1" x14ac:dyDescent="0.25">
      <c r="A18" s="14" t="s">
        <v>23</v>
      </c>
      <c r="B18" s="6" t="s">
        <v>28</v>
      </c>
      <c r="C18" s="6"/>
      <c r="D18" s="6"/>
      <c r="E18" s="18">
        <v>0</v>
      </c>
      <c r="F18" s="19">
        <v>0</v>
      </c>
      <c r="G18" s="6"/>
      <c r="H18" s="18">
        <v>0</v>
      </c>
      <c r="I18" s="6"/>
    </row>
    <row r="19" spans="1:10" ht="14.1" customHeight="1" x14ac:dyDescent="0.25">
      <c r="A19" s="14" t="s">
        <v>25</v>
      </c>
      <c r="B19" s="6" t="s">
        <v>22</v>
      </c>
      <c r="C19" s="6"/>
      <c r="D19" s="6"/>
      <c r="E19" s="18">
        <v>0</v>
      </c>
      <c r="F19" s="19">
        <v>0</v>
      </c>
      <c r="G19" s="6"/>
      <c r="H19" s="18">
        <v>0</v>
      </c>
      <c r="I19" s="6"/>
    </row>
    <row r="20" spans="1:10" ht="14.1" customHeight="1" x14ac:dyDescent="0.25">
      <c r="A20" s="14" t="s">
        <v>27</v>
      </c>
      <c r="B20" s="6" t="s">
        <v>39</v>
      </c>
      <c r="C20" s="6"/>
      <c r="D20" s="6"/>
      <c r="E20" s="18">
        <v>0</v>
      </c>
      <c r="F20" s="19">
        <f t="shared" si="0"/>
        <v>0</v>
      </c>
      <c r="G20" s="6"/>
      <c r="H20" s="18">
        <v>0</v>
      </c>
      <c r="I20" s="6"/>
    </row>
    <row r="21" spans="1:10" ht="14.1" customHeight="1" x14ac:dyDescent="0.25">
      <c r="A21" s="14" t="s">
        <v>29</v>
      </c>
      <c r="B21" s="6" t="s">
        <v>18</v>
      </c>
      <c r="C21" s="6"/>
      <c r="D21" s="6"/>
      <c r="E21" s="18">
        <v>0</v>
      </c>
      <c r="F21" s="19">
        <f t="shared" si="0"/>
        <v>0</v>
      </c>
      <c r="G21" s="6"/>
      <c r="H21" s="18">
        <v>0</v>
      </c>
      <c r="I21" s="6"/>
    </row>
    <row r="22" spans="1:10" ht="14.1" customHeight="1" x14ac:dyDescent="0.25">
      <c r="A22" s="21"/>
      <c r="B22" s="6"/>
      <c r="C22" s="6"/>
      <c r="D22" s="6"/>
      <c r="E22" s="6"/>
      <c r="F22" s="6"/>
      <c r="G22" s="6"/>
      <c r="H22" s="6"/>
      <c r="I22" s="6"/>
    </row>
    <row r="23" spans="1:10" ht="14.1" customHeight="1" x14ac:dyDescent="0.25">
      <c r="A23" s="6"/>
      <c r="B23" s="13" t="s">
        <v>36</v>
      </c>
      <c r="C23" s="13"/>
      <c r="D23" s="6"/>
      <c r="E23" s="6"/>
      <c r="F23" s="6"/>
      <c r="G23" s="6"/>
      <c r="H23" s="6"/>
      <c r="I23" s="6"/>
      <c r="J23" s="6"/>
    </row>
    <row r="24" spans="1:10" ht="14.1" customHeight="1" x14ac:dyDescent="0.25">
      <c r="A24" s="14"/>
      <c r="C24" s="6"/>
      <c r="D24" s="6"/>
      <c r="E24" s="15" t="s">
        <v>10</v>
      </c>
      <c r="F24" s="16" t="s">
        <v>11</v>
      </c>
      <c r="G24" s="17"/>
      <c r="H24" s="16" t="s">
        <v>12</v>
      </c>
      <c r="I24" s="6"/>
    </row>
    <row r="25" spans="1:10" ht="14.1" customHeight="1" x14ac:dyDescent="0.25">
      <c r="A25" s="14" t="s">
        <v>13</v>
      </c>
      <c r="B25" s="6" t="s">
        <v>14</v>
      </c>
      <c r="C25" s="6"/>
      <c r="D25" s="6"/>
      <c r="E25" s="52">
        <v>269</v>
      </c>
      <c r="F25" s="19">
        <f t="shared" ref="F25:F33" si="1">SUM(E25/9)</f>
        <v>29.888888888888889</v>
      </c>
      <c r="G25" s="18"/>
      <c r="H25" s="18">
        <v>16</v>
      </c>
      <c r="I25" s="6"/>
    </row>
    <row r="26" spans="1:10" ht="14.1" customHeight="1" x14ac:dyDescent="0.25">
      <c r="A26" s="14" t="s">
        <v>15</v>
      </c>
      <c r="B26" s="6" t="s">
        <v>16</v>
      </c>
      <c r="C26" s="6"/>
      <c r="D26" s="6"/>
      <c r="E26" s="54">
        <v>287</v>
      </c>
      <c r="F26" s="19">
        <f t="shared" si="1"/>
        <v>31.888888888888889</v>
      </c>
      <c r="G26" s="6"/>
      <c r="H26" s="18">
        <v>14</v>
      </c>
      <c r="I26" s="6"/>
    </row>
    <row r="27" spans="1:10" ht="14.1" customHeight="1" x14ac:dyDescent="0.25">
      <c r="A27" s="14" t="s">
        <v>17</v>
      </c>
      <c r="B27" s="6" t="s">
        <v>20</v>
      </c>
      <c r="C27" s="6"/>
      <c r="D27" s="6"/>
      <c r="E27" s="54">
        <v>290</v>
      </c>
      <c r="F27" s="19">
        <f t="shared" si="1"/>
        <v>32.222222222222221</v>
      </c>
      <c r="G27" s="6"/>
      <c r="H27" s="18">
        <v>12</v>
      </c>
      <c r="I27" s="6"/>
    </row>
    <row r="28" spans="1:10" ht="14.1" customHeight="1" x14ac:dyDescent="0.25">
      <c r="A28" s="14" t="s">
        <v>19</v>
      </c>
      <c r="B28" s="6" t="s">
        <v>18</v>
      </c>
      <c r="C28" s="6"/>
      <c r="D28" s="6"/>
      <c r="E28" s="54">
        <v>292</v>
      </c>
      <c r="F28" s="19">
        <f t="shared" si="1"/>
        <v>32.444444444444443</v>
      </c>
      <c r="G28" s="6"/>
      <c r="H28" s="18">
        <v>10</v>
      </c>
      <c r="I28" s="6"/>
    </row>
    <row r="29" spans="1:10" ht="14.1" customHeight="1" x14ac:dyDescent="0.25">
      <c r="A29" s="14" t="s">
        <v>21</v>
      </c>
      <c r="B29" s="6" t="s">
        <v>24</v>
      </c>
      <c r="C29" s="6"/>
      <c r="D29" s="6"/>
      <c r="E29" s="54">
        <v>294</v>
      </c>
      <c r="F29" s="19">
        <f t="shared" si="1"/>
        <v>32.666666666666664</v>
      </c>
      <c r="G29" s="6"/>
      <c r="H29" s="18">
        <v>8</v>
      </c>
      <c r="I29" s="6"/>
    </row>
    <row r="30" spans="1:10" ht="14.1" customHeight="1" x14ac:dyDescent="0.25">
      <c r="A30" s="14" t="s">
        <v>23</v>
      </c>
      <c r="B30" s="6" t="s">
        <v>22</v>
      </c>
      <c r="C30" s="6"/>
      <c r="D30" s="6"/>
      <c r="E30" s="54">
        <v>296</v>
      </c>
      <c r="F30" s="19">
        <f t="shared" si="1"/>
        <v>32.888888888888886</v>
      </c>
      <c r="G30" s="6"/>
      <c r="H30" s="18">
        <v>6</v>
      </c>
      <c r="I30" s="6"/>
    </row>
    <row r="31" spans="1:10" ht="14.1" customHeight="1" x14ac:dyDescent="0.25">
      <c r="A31" s="14" t="s">
        <v>25</v>
      </c>
      <c r="B31" s="6" t="s">
        <v>28</v>
      </c>
      <c r="C31" s="6"/>
      <c r="D31" s="6"/>
      <c r="E31" s="18">
        <v>324</v>
      </c>
      <c r="F31" s="19">
        <f t="shared" si="1"/>
        <v>36</v>
      </c>
      <c r="G31" s="6"/>
      <c r="H31" s="18">
        <v>4</v>
      </c>
      <c r="I31" s="6"/>
    </row>
    <row r="32" spans="1:10" ht="14.1" customHeight="1" x14ac:dyDescent="0.25">
      <c r="A32" s="14" t="s">
        <v>27</v>
      </c>
      <c r="B32" s="6" t="s">
        <v>26</v>
      </c>
      <c r="C32" s="6"/>
      <c r="D32" s="6"/>
      <c r="E32" s="18">
        <v>332</v>
      </c>
      <c r="F32" s="19">
        <f t="shared" si="1"/>
        <v>36.888888888888886</v>
      </c>
      <c r="G32" s="6"/>
      <c r="H32" s="18">
        <v>2</v>
      </c>
      <c r="I32" s="6"/>
    </row>
    <row r="33" spans="1:10" ht="14.1" customHeight="1" x14ac:dyDescent="0.25">
      <c r="A33" s="14" t="s">
        <v>29</v>
      </c>
      <c r="B33" s="6" t="s">
        <v>30</v>
      </c>
      <c r="C33" s="6"/>
      <c r="D33" s="6"/>
      <c r="E33" s="18">
        <v>361</v>
      </c>
      <c r="F33" s="19">
        <f t="shared" si="1"/>
        <v>40.111111111111114</v>
      </c>
      <c r="G33" s="6"/>
      <c r="H33" s="18">
        <v>0</v>
      </c>
      <c r="I33" s="6"/>
    </row>
    <row r="34" spans="1:10" ht="14.1" customHeight="1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10" ht="14.1" customHeight="1" x14ac:dyDescent="0.25">
      <c r="A35" s="6"/>
      <c r="B35" s="13" t="s">
        <v>37</v>
      </c>
      <c r="C35" s="13"/>
      <c r="D35" s="6"/>
      <c r="E35" s="6"/>
      <c r="F35" s="6"/>
      <c r="G35" s="6"/>
      <c r="H35" s="6"/>
      <c r="I35" s="6"/>
    </row>
    <row r="36" spans="1:10" ht="14.1" customHeight="1" x14ac:dyDescent="0.25">
      <c r="A36" s="14"/>
      <c r="C36" s="6"/>
      <c r="D36" s="6"/>
      <c r="E36" s="15" t="s">
        <v>10</v>
      </c>
      <c r="F36" s="16" t="s">
        <v>11</v>
      </c>
      <c r="G36" s="17"/>
      <c r="H36" s="16" t="s">
        <v>12</v>
      </c>
      <c r="I36" s="6"/>
    </row>
    <row r="37" spans="1:10" ht="14.1" customHeight="1" x14ac:dyDescent="0.25">
      <c r="A37" s="14" t="s">
        <v>13</v>
      </c>
      <c r="B37" s="6" t="s">
        <v>14</v>
      </c>
      <c r="C37" s="6"/>
      <c r="D37" s="6"/>
      <c r="E37" s="52">
        <v>269</v>
      </c>
      <c r="F37" s="19">
        <f t="shared" ref="F37:F45" si="2">SUM(E37/9)</f>
        <v>29.888888888888889</v>
      </c>
      <c r="G37" s="18"/>
      <c r="H37" s="18">
        <v>16</v>
      </c>
      <c r="I37" s="6"/>
    </row>
    <row r="38" spans="1:10" ht="14.1" customHeight="1" x14ac:dyDescent="0.25">
      <c r="A38" s="14" t="s">
        <v>15</v>
      </c>
      <c r="B38" s="6" t="s">
        <v>16</v>
      </c>
      <c r="C38" s="6"/>
      <c r="D38" s="6"/>
      <c r="E38" s="53">
        <v>287</v>
      </c>
      <c r="F38" s="19">
        <f t="shared" si="2"/>
        <v>31.888888888888889</v>
      </c>
      <c r="G38" s="6"/>
      <c r="H38" s="18">
        <v>14</v>
      </c>
      <c r="I38" s="6"/>
    </row>
    <row r="39" spans="1:10" ht="14.1" customHeight="1" x14ac:dyDescent="0.25">
      <c r="A39" s="14" t="s">
        <v>17</v>
      </c>
      <c r="B39" s="6" t="s">
        <v>20</v>
      </c>
      <c r="C39" s="6"/>
      <c r="D39" s="6"/>
      <c r="E39" s="53">
        <v>290</v>
      </c>
      <c r="F39" s="19">
        <f t="shared" si="2"/>
        <v>32.222222222222221</v>
      </c>
      <c r="G39" s="6"/>
      <c r="H39" s="18">
        <v>12</v>
      </c>
      <c r="I39" s="6"/>
    </row>
    <row r="40" spans="1:10" ht="14.1" customHeight="1" x14ac:dyDescent="0.25">
      <c r="A40" s="14" t="s">
        <v>19</v>
      </c>
      <c r="B40" s="6" t="s">
        <v>18</v>
      </c>
      <c r="C40" s="6"/>
      <c r="D40" s="6"/>
      <c r="E40" s="53">
        <v>292</v>
      </c>
      <c r="F40" s="19">
        <f t="shared" si="2"/>
        <v>32.444444444444443</v>
      </c>
      <c r="G40" s="6"/>
      <c r="H40" s="18">
        <v>10</v>
      </c>
      <c r="I40" s="6"/>
    </row>
    <row r="41" spans="1:10" ht="14.1" customHeight="1" x14ac:dyDescent="0.25">
      <c r="A41" s="14" t="s">
        <v>21</v>
      </c>
      <c r="B41" s="6" t="s">
        <v>24</v>
      </c>
      <c r="C41" s="6"/>
      <c r="D41" s="6"/>
      <c r="E41" s="53">
        <v>294</v>
      </c>
      <c r="F41" s="19">
        <f t="shared" si="2"/>
        <v>32.666666666666664</v>
      </c>
      <c r="G41" s="6"/>
      <c r="H41" s="18">
        <v>8</v>
      </c>
      <c r="I41" s="6"/>
    </row>
    <row r="42" spans="1:10" ht="14.1" customHeight="1" x14ac:dyDescent="0.25">
      <c r="A42" s="14" t="s">
        <v>23</v>
      </c>
      <c r="B42" s="6" t="s">
        <v>22</v>
      </c>
      <c r="C42" s="6"/>
      <c r="D42" s="6"/>
      <c r="E42" s="53">
        <v>296</v>
      </c>
      <c r="F42" s="19">
        <f t="shared" si="2"/>
        <v>32.888888888888886</v>
      </c>
      <c r="G42" s="6"/>
      <c r="H42" s="18">
        <v>6</v>
      </c>
      <c r="I42" s="6"/>
    </row>
    <row r="43" spans="1:10" ht="14.1" customHeight="1" x14ac:dyDescent="0.25">
      <c r="A43" s="14" t="s">
        <v>25</v>
      </c>
      <c r="B43" s="6" t="s">
        <v>28</v>
      </c>
      <c r="C43" s="6"/>
      <c r="D43" s="6"/>
      <c r="E43" s="18">
        <v>324</v>
      </c>
      <c r="F43" s="19">
        <f t="shared" si="2"/>
        <v>36</v>
      </c>
      <c r="G43" s="6"/>
      <c r="H43" s="18">
        <v>4</v>
      </c>
      <c r="I43" s="6"/>
    </row>
    <row r="44" spans="1:10" ht="14.1" customHeight="1" x14ac:dyDescent="0.25">
      <c r="A44" s="14" t="s">
        <v>27</v>
      </c>
      <c r="B44" s="6" t="s">
        <v>26</v>
      </c>
      <c r="C44" s="6"/>
      <c r="D44" s="6"/>
      <c r="E44" s="18">
        <v>332</v>
      </c>
      <c r="F44" s="19">
        <f t="shared" si="2"/>
        <v>36.888888888888886</v>
      </c>
      <c r="G44" s="6"/>
      <c r="H44" s="18">
        <v>2</v>
      </c>
      <c r="I44" s="6"/>
    </row>
    <row r="45" spans="1:10" ht="14.1" customHeight="1" x14ac:dyDescent="0.25">
      <c r="A45" s="14" t="s">
        <v>29</v>
      </c>
      <c r="B45" s="6" t="s">
        <v>30</v>
      </c>
      <c r="C45" s="6"/>
      <c r="D45" s="6"/>
      <c r="E45" s="18">
        <v>361</v>
      </c>
      <c r="F45" s="19">
        <f t="shared" si="2"/>
        <v>40.111111111111114</v>
      </c>
      <c r="G45" s="6"/>
      <c r="H45" s="18">
        <v>0</v>
      </c>
      <c r="I45" s="6"/>
    </row>
    <row r="46" spans="1:10" ht="14.1" customHeight="1" thickBot="1" x14ac:dyDescent="0.3">
      <c r="A46" s="10"/>
      <c r="B46" s="10"/>
      <c r="C46" s="10"/>
      <c r="D46" s="10"/>
      <c r="E46" s="10"/>
      <c r="F46" s="10"/>
      <c r="G46" s="10"/>
      <c r="H46" s="10"/>
      <c r="I46" s="6"/>
      <c r="J46" s="6"/>
    </row>
    <row r="48" spans="1:10" x14ac:dyDescent="0.25">
      <c r="B48" s="6" t="s">
        <v>144</v>
      </c>
      <c r="C48" s="6"/>
      <c r="D48" s="6"/>
      <c r="E48" s="6"/>
      <c r="F48" s="6"/>
      <c r="G48" s="6"/>
      <c r="H48" s="6"/>
      <c r="I48" s="6"/>
    </row>
    <row r="49" spans="2:9" x14ac:dyDescent="0.25">
      <c r="C49" s="6"/>
      <c r="D49" s="6"/>
      <c r="E49" s="6"/>
      <c r="F49" s="6"/>
      <c r="G49" s="6"/>
      <c r="H49" s="6"/>
      <c r="I49" s="6"/>
    </row>
    <row r="50" spans="2:9" x14ac:dyDescent="0.25">
      <c r="B50" s="6" t="s">
        <v>145</v>
      </c>
      <c r="C50" s="6"/>
      <c r="D50" s="51" t="s">
        <v>174</v>
      </c>
      <c r="E50" s="6"/>
      <c r="F50" s="51" t="s">
        <v>175</v>
      </c>
      <c r="G50" s="6"/>
      <c r="H50" s="6"/>
      <c r="I50" s="6"/>
    </row>
  </sheetData>
  <sortState ref="B25:E33">
    <sortCondition ref="E25"/>
  </sortState>
  <conditionalFormatting sqref="F48:F50">
    <cfRule type="cellIs" dxfId="209" priority="12" operator="between">
      <formula>25</formula>
      <formula>29</formula>
    </cfRule>
    <cfRule type="cellIs" dxfId="208" priority="17" operator="between">
      <formula>25</formula>
      <formula>29</formula>
    </cfRule>
    <cfRule type="cellIs" dxfId="207" priority="21" operator="between">
      <formula>36</formula>
      <formula>120</formula>
    </cfRule>
    <cfRule type="cellIs" dxfId="206" priority="22" operator="between">
      <formula>25</formula>
      <formula>29</formula>
    </cfRule>
    <cfRule type="cellIs" dxfId="205" priority="23" operator="between">
      <formula>30</formula>
      <formula>35</formula>
    </cfRule>
    <cfRule type="cellIs" dxfId="204" priority="24" operator="between">
      <formula>25</formula>
      <formula>29</formula>
    </cfRule>
    <cfRule type="cellIs" dxfId="203" priority="25" operator="between">
      <formula>25</formula>
      <formula>29</formula>
    </cfRule>
    <cfRule type="cellIs" dxfId="202" priority="26" operator="lessThan">
      <formula>25</formula>
    </cfRule>
  </conditionalFormatting>
  <conditionalFormatting sqref="G48:G50">
    <cfRule type="cellIs" dxfId="201" priority="18" operator="between">
      <formula>30</formula>
      <formula>35</formula>
    </cfRule>
    <cfRule type="cellIs" dxfId="200" priority="19" operator="between">
      <formula>25</formula>
      <formula>29</formula>
    </cfRule>
    <cfRule type="cellIs" dxfId="199" priority="20" operator="between">
      <formula>18</formula>
      <formula>24</formula>
    </cfRule>
  </conditionalFormatting>
  <conditionalFormatting sqref="H48:H50">
    <cfRule type="cellIs" dxfId="198" priority="13" operator="between">
      <formula>30</formula>
      <formula>35</formula>
    </cfRule>
    <cfRule type="cellIs" dxfId="197" priority="14" operator="between">
      <formula>25</formula>
      <formula>29</formula>
    </cfRule>
    <cfRule type="cellIs" dxfId="196" priority="15" operator="between">
      <formula>18</formula>
      <formula>24</formula>
    </cfRule>
    <cfRule type="cellIs" dxfId="195" priority="16" operator="between">
      <formula>36</formula>
      <formula>120</formula>
    </cfRule>
  </conditionalFormatting>
  <conditionalFormatting sqref="I48:I50">
    <cfRule type="cellIs" dxfId="194" priority="8" operator="between">
      <formula>90</formula>
      <formula>105</formula>
    </cfRule>
    <cfRule type="cellIs" dxfId="193" priority="9" operator="between">
      <formula>108</formula>
      <formula>175</formula>
    </cfRule>
    <cfRule type="cellIs" dxfId="192" priority="10" operator="between">
      <formula>80</formula>
      <formula>107</formula>
    </cfRule>
    <cfRule type="cellIs" dxfId="191" priority="11" operator="between">
      <formula>75</formula>
      <formula>89</formula>
    </cfRule>
  </conditionalFormatting>
  <conditionalFormatting sqref="F50">
    <cfRule type="cellIs" dxfId="190" priority="5" operator="between">
      <formula>30</formula>
      <formula>35</formula>
    </cfRule>
    <cfRule type="cellIs" dxfId="189" priority="6" operator="between">
      <formula>25</formula>
      <formula>29</formula>
    </cfRule>
    <cfRule type="cellIs" dxfId="188" priority="7" operator="between">
      <formula>18</formula>
      <formula>24</formula>
    </cfRule>
  </conditionalFormatting>
  <conditionalFormatting sqref="G50">
    <cfRule type="cellIs" dxfId="187" priority="1" operator="between">
      <formula>30</formula>
      <formula>35</formula>
    </cfRule>
    <cfRule type="cellIs" dxfId="186" priority="2" operator="between">
      <formula>25</formula>
      <formula>29</formula>
    </cfRule>
    <cfRule type="cellIs" dxfId="185" priority="3" operator="between">
      <formula>18</formula>
      <formula>24</formula>
    </cfRule>
    <cfRule type="cellIs" dxfId="184" priority="4" operator="between">
      <formula>36</formula>
      <formula>120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workbookViewId="0">
      <selection activeCell="N156" sqref="N156"/>
    </sheetView>
  </sheetViews>
  <sheetFormatPr baseColWidth="10" defaultRowHeight="15" x14ac:dyDescent="0.25"/>
  <cols>
    <col min="1" max="1" width="5.7109375" customWidth="1"/>
    <col min="2" max="3" width="10.7109375" customWidth="1"/>
    <col min="4" max="4" width="5.7109375" customWidth="1"/>
    <col min="6" max="8" width="6.7109375" customWidth="1"/>
    <col min="9" max="9" width="8.7109375" customWidth="1"/>
    <col min="10" max="10" width="10.7109375" customWidth="1"/>
  </cols>
  <sheetData>
    <row r="1" spans="1:10" x14ac:dyDescent="0.25">
      <c r="B1" s="43" t="s">
        <v>158</v>
      </c>
      <c r="C1" s="43"/>
      <c r="D1" s="43"/>
    </row>
    <row r="2" spans="1:10" x14ac:dyDescent="0.25">
      <c r="A2" s="6"/>
      <c r="C2" s="6"/>
      <c r="D2" s="6"/>
      <c r="E2" s="6"/>
      <c r="F2" s="6"/>
      <c r="G2" s="6"/>
      <c r="H2" s="6"/>
      <c r="I2" s="6"/>
    </row>
    <row r="3" spans="1:10" x14ac:dyDescent="0.25">
      <c r="A3" s="23" t="s">
        <v>40</v>
      </c>
      <c r="B3" s="24" t="s">
        <v>41</v>
      </c>
      <c r="C3" s="6"/>
      <c r="D3" s="25" t="s">
        <v>42</v>
      </c>
      <c r="E3" s="16" t="s">
        <v>43</v>
      </c>
      <c r="F3" s="11"/>
      <c r="G3" s="11"/>
      <c r="H3" s="11"/>
      <c r="I3" s="11" t="s">
        <v>44</v>
      </c>
      <c r="J3" s="16" t="s">
        <v>11</v>
      </c>
    </row>
    <row r="4" spans="1:10" x14ac:dyDescent="0.25">
      <c r="A4" s="26" t="s">
        <v>40</v>
      </c>
      <c r="B4" s="27" t="s">
        <v>55</v>
      </c>
      <c r="C4" s="28"/>
      <c r="D4" s="26" t="s">
        <v>46</v>
      </c>
      <c r="E4" s="29" t="s">
        <v>53</v>
      </c>
      <c r="F4" s="30">
        <v>29</v>
      </c>
      <c r="G4" s="30">
        <v>27</v>
      </c>
      <c r="H4" s="30">
        <v>31</v>
      </c>
      <c r="I4" s="30">
        <f>SUM(F4:H4)</f>
        <v>87</v>
      </c>
      <c r="J4" s="31">
        <f>SUM(I4/3)</f>
        <v>29</v>
      </c>
    </row>
    <row r="5" spans="1:10" x14ac:dyDescent="0.25">
      <c r="A5" s="26" t="s">
        <v>48</v>
      </c>
      <c r="B5" s="27" t="s">
        <v>45</v>
      </c>
      <c r="C5" s="28"/>
      <c r="D5" s="26" t="s">
        <v>46</v>
      </c>
      <c r="E5" s="29" t="s">
        <v>47</v>
      </c>
      <c r="F5" s="30">
        <v>31</v>
      </c>
      <c r="G5" s="30">
        <v>31</v>
      </c>
      <c r="H5" s="30">
        <v>29</v>
      </c>
      <c r="I5" s="30">
        <f>SUM(F5:H5)</f>
        <v>91</v>
      </c>
      <c r="J5" s="31">
        <f>SUM(I5/3)</f>
        <v>30.333333333333332</v>
      </c>
    </row>
    <row r="6" spans="1:10" x14ac:dyDescent="0.25">
      <c r="A6" s="26" t="s">
        <v>52</v>
      </c>
      <c r="B6" s="27" t="s">
        <v>148</v>
      </c>
      <c r="C6" s="28"/>
      <c r="D6" s="26"/>
      <c r="E6" s="29"/>
      <c r="F6" s="32"/>
      <c r="G6" s="32"/>
      <c r="H6" s="32"/>
      <c r="I6" s="30">
        <f>SUM(F6:H6)</f>
        <v>0</v>
      </c>
      <c r="J6" s="31">
        <f>SUM(I6/3)</f>
        <v>0</v>
      </c>
    </row>
    <row r="7" spans="1:10" x14ac:dyDescent="0.25">
      <c r="A7" s="26" t="s">
        <v>54</v>
      </c>
      <c r="B7" s="27" t="s">
        <v>121</v>
      </c>
      <c r="C7" s="28"/>
      <c r="D7" s="26" t="s">
        <v>146</v>
      </c>
      <c r="E7" s="29" t="s">
        <v>147</v>
      </c>
      <c r="F7" s="30">
        <v>32</v>
      </c>
      <c r="G7" s="33">
        <v>29</v>
      </c>
      <c r="H7" s="30">
        <v>30</v>
      </c>
      <c r="I7" s="30">
        <f>SUM(F7:H7)</f>
        <v>91</v>
      </c>
      <c r="J7" s="31">
        <f>SUM(I7/3)</f>
        <v>30.333333333333332</v>
      </c>
    </row>
    <row r="8" spans="1:10" ht="6.95" customHeight="1" x14ac:dyDescent="0.25">
      <c r="A8" s="6"/>
      <c r="C8" s="6"/>
      <c r="D8" s="6"/>
      <c r="E8" s="6"/>
      <c r="F8" s="6"/>
      <c r="G8" s="6"/>
      <c r="H8" s="6"/>
      <c r="I8" s="6"/>
    </row>
    <row r="9" spans="1:10" x14ac:dyDescent="0.25">
      <c r="A9" s="6"/>
      <c r="B9" s="34"/>
      <c r="C9" s="6"/>
      <c r="D9" s="14"/>
      <c r="E9" s="14"/>
      <c r="F9" s="35"/>
      <c r="G9" s="30"/>
      <c r="H9" s="30"/>
      <c r="I9" s="36">
        <f>SUM(I4:I7)</f>
        <v>269</v>
      </c>
      <c r="J9" s="18"/>
    </row>
    <row r="10" spans="1:10" ht="15.75" thickBot="1" x14ac:dyDescent="0.3">
      <c r="A10" s="6"/>
      <c r="C10" s="6"/>
      <c r="D10" s="32"/>
      <c r="E10" s="6" t="s">
        <v>57</v>
      </c>
      <c r="F10" s="30"/>
      <c r="G10" s="33"/>
      <c r="H10" s="30"/>
      <c r="I10" s="37">
        <f>SUM(F10:H10)</f>
        <v>0</v>
      </c>
      <c r="J10" s="18"/>
    </row>
    <row r="11" spans="1:10" ht="15.75" thickBot="1" x14ac:dyDescent="0.3">
      <c r="A11" s="6"/>
      <c r="C11" s="6"/>
      <c r="D11" s="6"/>
      <c r="E11" s="6"/>
      <c r="F11" s="6"/>
      <c r="G11" s="6"/>
      <c r="H11" s="6"/>
      <c r="I11" s="38">
        <f>SUM(I9-I10)</f>
        <v>269</v>
      </c>
      <c r="J11" s="39">
        <f>SUM(I11/9)</f>
        <v>29.888888888888889</v>
      </c>
    </row>
    <row r="12" spans="1:10" x14ac:dyDescent="0.25">
      <c r="A12" s="6"/>
      <c r="C12" s="6"/>
      <c r="D12" s="6"/>
      <c r="E12" s="6"/>
      <c r="F12" s="6"/>
      <c r="G12" s="6"/>
      <c r="H12" s="6"/>
      <c r="I12" s="6"/>
    </row>
    <row r="13" spans="1:10" x14ac:dyDescent="0.25">
      <c r="A13" s="23" t="s">
        <v>48</v>
      </c>
      <c r="B13" s="24" t="s">
        <v>16</v>
      </c>
      <c r="C13" s="6"/>
      <c r="D13" s="25" t="s">
        <v>42</v>
      </c>
      <c r="E13" s="16" t="s">
        <v>43</v>
      </c>
      <c r="F13" s="11"/>
      <c r="G13" s="11"/>
      <c r="H13" s="11"/>
      <c r="I13" s="11" t="s">
        <v>44</v>
      </c>
      <c r="J13" s="16" t="s">
        <v>11</v>
      </c>
    </row>
    <row r="14" spans="1:10" x14ac:dyDescent="0.25">
      <c r="A14" s="26" t="s">
        <v>40</v>
      </c>
      <c r="B14" s="27" t="s">
        <v>149</v>
      </c>
      <c r="C14" s="28"/>
      <c r="D14" s="26" t="s">
        <v>46</v>
      </c>
      <c r="E14" s="29" t="s">
        <v>150</v>
      </c>
      <c r="F14" s="30">
        <v>34</v>
      </c>
      <c r="G14" s="30">
        <v>29</v>
      </c>
      <c r="H14" s="30">
        <v>32</v>
      </c>
      <c r="I14" s="30">
        <f>SUM(F14:H14)</f>
        <v>95</v>
      </c>
      <c r="J14" s="31">
        <f>SUM(I14/3)</f>
        <v>31.666666666666668</v>
      </c>
    </row>
    <row r="15" spans="1:10" x14ac:dyDescent="0.25">
      <c r="A15" s="26" t="s">
        <v>48</v>
      </c>
      <c r="B15" s="27" t="s">
        <v>58</v>
      </c>
      <c r="C15" s="28"/>
      <c r="D15" s="26" t="s">
        <v>46</v>
      </c>
      <c r="E15" s="29" t="s">
        <v>59</v>
      </c>
      <c r="F15" s="30">
        <v>35</v>
      </c>
      <c r="G15" s="32">
        <v>32</v>
      </c>
      <c r="H15" s="32">
        <v>35</v>
      </c>
      <c r="I15" s="30">
        <f>SUM(F15:H15)</f>
        <v>102</v>
      </c>
      <c r="J15" s="31">
        <f>SUM(I15/3)</f>
        <v>34</v>
      </c>
    </row>
    <row r="16" spans="1:10" x14ac:dyDescent="0.25">
      <c r="A16" s="26" t="s">
        <v>52</v>
      </c>
      <c r="B16" s="27" t="s">
        <v>49</v>
      </c>
      <c r="C16" s="28"/>
      <c r="D16" s="26" t="s">
        <v>146</v>
      </c>
      <c r="E16" s="29" t="s">
        <v>51</v>
      </c>
      <c r="F16" s="32">
        <v>37</v>
      </c>
      <c r="G16" s="33">
        <v>32</v>
      </c>
      <c r="H16" s="30">
        <v>31</v>
      </c>
      <c r="I16" s="30">
        <f>SUM(F16:H16)</f>
        <v>100</v>
      </c>
      <c r="J16" s="31">
        <f>SUM(I16/3)</f>
        <v>33.333333333333336</v>
      </c>
    </row>
    <row r="17" spans="1:10" x14ac:dyDescent="0.25">
      <c r="A17" s="26" t="s">
        <v>54</v>
      </c>
      <c r="B17" s="27" t="s">
        <v>60</v>
      </c>
      <c r="C17" s="28"/>
      <c r="D17" s="26" t="s">
        <v>46</v>
      </c>
      <c r="E17" s="29" t="s">
        <v>61</v>
      </c>
      <c r="F17" s="30">
        <v>31</v>
      </c>
      <c r="G17" s="33">
        <v>29</v>
      </c>
      <c r="H17" s="30">
        <v>34</v>
      </c>
      <c r="I17" s="30">
        <f>SUM(F17:H17)</f>
        <v>94</v>
      </c>
      <c r="J17" s="31">
        <f>SUM(I17/3)</f>
        <v>31.333333333333332</v>
      </c>
    </row>
    <row r="18" spans="1:10" ht="6.95" customHeight="1" x14ac:dyDescent="0.25">
      <c r="A18" s="6"/>
      <c r="C18" s="6"/>
      <c r="D18" s="6"/>
      <c r="E18" s="6"/>
      <c r="F18" s="6"/>
      <c r="G18" s="6"/>
      <c r="H18" s="6"/>
      <c r="I18" s="6"/>
    </row>
    <row r="19" spans="1:10" x14ac:dyDescent="0.25">
      <c r="A19" s="6"/>
      <c r="C19" s="6"/>
      <c r="D19" s="6"/>
      <c r="E19" s="6"/>
      <c r="F19" s="37"/>
      <c r="G19" s="30"/>
      <c r="H19" s="30"/>
      <c r="I19" s="36">
        <f>SUM(I14:I17)</f>
        <v>391</v>
      </c>
      <c r="J19" s="18"/>
    </row>
    <row r="20" spans="1:10" ht="15.75" thickBot="1" x14ac:dyDescent="0.3">
      <c r="A20" s="6"/>
      <c r="C20" s="6"/>
      <c r="D20" s="32"/>
      <c r="E20" s="6" t="s">
        <v>57</v>
      </c>
      <c r="F20" s="30">
        <v>37</v>
      </c>
      <c r="G20" s="33">
        <v>32</v>
      </c>
      <c r="H20" s="30">
        <v>35</v>
      </c>
      <c r="I20" s="37">
        <f>SUM(F20:H20)</f>
        <v>104</v>
      </c>
      <c r="J20" s="18"/>
    </row>
    <row r="21" spans="1:10" ht="15.75" thickBot="1" x14ac:dyDescent="0.3">
      <c r="A21" s="6"/>
      <c r="C21" s="6"/>
      <c r="D21" s="6"/>
      <c r="E21" s="6"/>
      <c r="F21" s="6"/>
      <c r="G21" s="6"/>
      <c r="H21" s="6"/>
      <c r="I21" s="38">
        <f>SUM(I19-I20)</f>
        <v>287</v>
      </c>
      <c r="J21" s="39">
        <f>SUM(I21/9)</f>
        <v>31.888888888888889</v>
      </c>
    </row>
    <row r="22" spans="1:10" x14ac:dyDescent="0.25">
      <c r="A22" s="6"/>
      <c r="C22" s="6"/>
      <c r="D22" s="6"/>
      <c r="E22" s="6"/>
      <c r="F22" s="6"/>
      <c r="G22" s="6"/>
      <c r="H22" s="6"/>
      <c r="I22" s="6"/>
    </row>
    <row r="23" spans="1:10" x14ac:dyDescent="0.25">
      <c r="A23" s="23" t="s">
        <v>52</v>
      </c>
      <c r="B23" s="24" t="s">
        <v>79</v>
      </c>
      <c r="C23" s="6"/>
      <c r="D23" s="25" t="s">
        <v>42</v>
      </c>
      <c r="E23" s="16" t="s">
        <v>43</v>
      </c>
      <c r="F23" s="11"/>
      <c r="G23" s="11"/>
      <c r="H23" s="11"/>
      <c r="I23" s="11" t="s">
        <v>44</v>
      </c>
      <c r="J23" s="16" t="s">
        <v>11</v>
      </c>
    </row>
    <row r="24" spans="1:10" x14ac:dyDescent="0.25">
      <c r="A24" s="26" t="s">
        <v>40</v>
      </c>
      <c r="B24" s="27" t="s">
        <v>82</v>
      </c>
      <c r="C24" s="28"/>
      <c r="D24" s="26" t="s">
        <v>46</v>
      </c>
      <c r="E24" s="29" t="s">
        <v>83</v>
      </c>
      <c r="F24" s="30">
        <v>31</v>
      </c>
      <c r="G24" s="32">
        <v>36</v>
      </c>
      <c r="H24" s="32">
        <v>32</v>
      </c>
      <c r="I24" s="30">
        <f>SUM(F24:H24)</f>
        <v>99</v>
      </c>
      <c r="J24" s="31">
        <f>SUM(I24/3)</f>
        <v>33</v>
      </c>
    </row>
    <row r="25" spans="1:10" x14ac:dyDescent="0.25">
      <c r="A25" s="26" t="s">
        <v>48</v>
      </c>
      <c r="B25" s="27" t="s">
        <v>86</v>
      </c>
      <c r="C25" s="28"/>
      <c r="D25" s="26" t="s">
        <v>87</v>
      </c>
      <c r="E25" s="29" t="s">
        <v>88</v>
      </c>
      <c r="F25" s="30">
        <v>28</v>
      </c>
      <c r="G25" s="33">
        <v>35</v>
      </c>
      <c r="H25" s="30">
        <v>31</v>
      </c>
      <c r="I25" s="30">
        <f>SUM(F25:H25)</f>
        <v>94</v>
      </c>
      <c r="J25" s="31">
        <f>SUM(I25/3)</f>
        <v>31.333333333333332</v>
      </c>
    </row>
    <row r="26" spans="1:10" x14ac:dyDescent="0.25">
      <c r="A26" s="26" t="s">
        <v>52</v>
      </c>
      <c r="B26" s="27" t="s">
        <v>84</v>
      </c>
      <c r="C26" s="28"/>
      <c r="D26" s="26" t="s">
        <v>46</v>
      </c>
      <c r="E26" s="29" t="s">
        <v>85</v>
      </c>
      <c r="F26" s="32">
        <v>36</v>
      </c>
      <c r="G26" s="33">
        <v>35</v>
      </c>
      <c r="H26" s="30">
        <v>32</v>
      </c>
      <c r="I26" s="30">
        <f>SUM(F26:H26)</f>
        <v>103</v>
      </c>
      <c r="J26" s="31">
        <f>SUM(I26/3)</f>
        <v>34.333333333333336</v>
      </c>
    </row>
    <row r="27" spans="1:10" x14ac:dyDescent="0.25">
      <c r="A27" s="26" t="s">
        <v>54</v>
      </c>
      <c r="B27" s="27" t="s">
        <v>151</v>
      </c>
      <c r="C27" s="28"/>
      <c r="D27" s="26" t="s">
        <v>87</v>
      </c>
      <c r="E27" s="29" t="s">
        <v>152</v>
      </c>
      <c r="F27" s="30">
        <v>32</v>
      </c>
      <c r="G27" s="33">
        <v>34</v>
      </c>
      <c r="H27" s="30">
        <v>32</v>
      </c>
      <c r="I27" s="30">
        <f>SUM(F27:H27)</f>
        <v>98</v>
      </c>
      <c r="J27" s="31">
        <f>SUM(I27/3)</f>
        <v>32.666666666666664</v>
      </c>
    </row>
    <row r="28" spans="1:10" ht="6.95" customHeight="1" x14ac:dyDescent="0.25">
      <c r="A28" s="6"/>
      <c r="C28" s="6"/>
      <c r="D28" s="6"/>
      <c r="E28" s="6"/>
      <c r="F28" s="6"/>
      <c r="G28" s="6"/>
      <c r="H28" s="6"/>
      <c r="I28" s="6"/>
    </row>
    <row r="29" spans="1:10" x14ac:dyDescent="0.25">
      <c r="A29" s="6"/>
      <c r="C29" s="6"/>
      <c r="D29" s="6"/>
      <c r="E29" s="6"/>
      <c r="F29" s="37"/>
      <c r="G29" s="30"/>
      <c r="H29" s="30"/>
      <c r="I29" s="36">
        <f>SUM(I24:I27)</f>
        <v>394</v>
      </c>
      <c r="J29" s="18"/>
    </row>
    <row r="30" spans="1:10" ht="15.75" thickBot="1" x14ac:dyDescent="0.3">
      <c r="A30" s="6"/>
      <c r="C30" s="6"/>
      <c r="D30" s="32"/>
      <c r="E30" s="6" t="s">
        <v>57</v>
      </c>
      <c r="F30" s="30">
        <v>36</v>
      </c>
      <c r="G30" s="33">
        <v>36</v>
      </c>
      <c r="H30" s="30">
        <v>32</v>
      </c>
      <c r="I30" s="37">
        <f>SUM(F30:H30)</f>
        <v>104</v>
      </c>
      <c r="J30" s="18"/>
    </row>
    <row r="31" spans="1:10" ht="15.75" thickBot="1" x14ac:dyDescent="0.3">
      <c r="A31" s="6"/>
      <c r="C31" s="6"/>
      <c r="D31" s="6"/>
      <c r="E31" s="6"/>
      <c r="F31" s="6"/>
      <c r="G31" s="6"/>
      <c r="H31" s="6"/>
      <c r="I31" s="38">
        <f>SUM(I29-I30)</f>
        <v>290</v>
      </c>
      <c r="J31" s="39">
        <f>SUM(I31/9)</f>
        <v>32.222222222222221</v>
      </c>
    </row>
    <row r="32" spans="1:10" x14ac:dyDescent="0.25">
      <c r="A32" s="6"/>
      <c r="C32" s="6"/>
      <c r="D32" s="6"/>
      <c r="E32" s="6"/>
      <c r="F32" s="6"/>
      <c r="G32" s="6"/>
      <c r="H32" s="6"/>
      <c r="I32" s="6"/>
    </row>
    <row r="33" spans="1:16" x14ac:dyDescent="0.25">
      <c r="A33" s="23" t="s">
        <v>54</v>
      </c>
      <c r="B33" s="24" t="s">
        <v>62</v>
      </c>
      <c r="C33" s="6"/>
      <c r="D33" s="25" t="s">
        <v>42</v>
      </c>
      <c r="E33" s="16" t="s">
        <v>43</v>
      </c>
      <c r="F33" s="11"/>
      <c r="G33" s="11"/>
      <c r="H33" s="11"/>
      <c r="I33" s="11" t="s">
        <v>44</v>
      </c>
      <c r="J33" s="16" t="s">
        <v>11</v>
      </c>
    </row>
    <row r="34" spans="1:16" x14ac:dyDescent="0.25">
      <c r="A34" s="26" t="s">
        <v>40</v>
      </c>
      <c r="B34" s="27" t="s">
        <v>63</v>
      </c>
      <c r="C34" s="28"/>
      <c r="D34" s="26" t="s">
        <v>64</v>
      </c>
      <c r="E34" s="29" t="s">
        <v>65</v>
      </c>
      <c r="F34" s="32">
        <v>35</v>
      </c>
      <c r="G34" s="32">
        <v>40</v>
      </c>
      <c r="H34" s="30">
        <v>31</v>
      </c>
      <c r="I34" s="30">
        <v>106</v>
      </c>
      <c r="J34" s="31">
        <f>SUM(I34/3)</f>
        <v>35.333333333333336</v>
      </c>
      <c r="M34" s="24"/>
      <c r="N34" s="6"/>
      <c r="O34" s="25"/>
      <c r="P34" s="16"/>
    </row>
    <row r="35" spans="1:16" x14ac:dyDescent="0.25">
      <c r="A35" s="26" t="s">
        <v>48</v>
      </c>
      <c r="B35" s="27" t="s">
        <v>119</v>
      </c>
      <c r="C35" s="28"/>
      <c r="D35" s="26" t="s">
        <v>146</v>
      </c>
      <c r="E35" s="29" t="s">
        <v>120</v>
      </c>
      <c r="F35" s="30">
        <v>29</v>
      </c>
      <c r="G35" s="33">
        <v>35</v>
      </c>
      <c r="H35" s="30">
        <v>32</v>
      </c>
      <c r="I35" s="30">
        <f>SUM(F35:H35)</f>
        <v>96</v>
      </c>
      <c r="J35" s="31">
        <f>SUM(I35/3)</f>
        <v>32</v>
      </c>
      <c r="M35" s="34"/>
      <c r="N35" s="6"/>
      <c r="O35" s="14"/>
      <c r="P35" s="14"/>
    </row>
    <row r="36" spans="1:16" x14ac:dyDescent="0.25">
      <c r="A36" s="26" t="s">
        <v>52</v>
      </c>
      <c r="B36" s="40" t="s">
        <v>66</v>
      </c>
      <c r="C36" s="30"/>
      <c r="D36" s="26" t="s">
        <v>67</v>
      </c>
      <c r="E36" s="29" t="s">
        <v>68</v>
      </c>
      <c r="F36" s="30">
        <v>33</v>
      </c>
      <c r="G36" s="33">
        <v>35</v>
      </c>
      <c r="H36" s="30">
        <v>30</v>
      </c>
      <c r="I36" s="30">
        <f>SUM(F36:H36)</f>
        <v>98</v>
      </c>
      <c r="J36" s="31">
        <f>SUM(I36/3)</f>
        <v>32.666666666666664</v>
      </c>
      <c r="M36" s="34"/>
      <c r="N36" s="6"/>
      <c r="O36" s="14"/>
      <c r="P36" s="14"/>
    </row>
    <row r="37" spans="1:16" x14ac:dyDescent="0.25">
      <c r="A37" s="26" t="s">
        <v>54</v>
      </c>
      <c r="B37" s="27" t="s">
        <v>69</v>
      </c>
      <c r="C37" s="28"/>
      <c r="D37" s="26" t="s">
        <v>46</v>
      </c>
      <c r="E37" s="29" t="s">
        <v>70</v>
      </c>
      <c r="F37" s="30">
        <v>35</v>
      </c>
      <c r="G37" s="33">
        <v>32</v>
      </c>
      <c r="H37" s="32">
        <v>36</v>
      </c>
      <c r="I37" s="30">
        <f>SUM(F37:H37)</f>
        <v>103</v>
      </c>
      <c r="J37" s="31">
        <f>SUM(I37/3)</f>
        <v>34.333333333333336</v>
      </c>
      <c r="M37" s="34"/>
      <c r="N37" s="6"/>
      <c r="O37" s="14"/>
      <c r="P37" s="14"/>
    </row>
    <row r="38" spans="1:16" ht="6.95" customHeight="1" x14ac:dyDescent="0.25">
      <c r="A38" s="6"/>
      <c r="C38" s="6"/>
      <c r="D38" s="6"/>
      <c r="E38" s="6"/>
      <c r="F38" s="6"/>
      <c r="G38" s="6"/>
      <c r="H38" s="6"/>
      <c r="I38" s="6"/>
      <c r="M38" s="34"/>
      <c r="N38" s="6"/>
      <c r="O38" s="14"/>
      <c r="P38" s="14"/>
    </row>
    <row r="39" spans="1:16" x14ac:dyDescent="0.25">
      <c r="A39" s="6"/>
      <c r="C39" s="6"/>
      <c r="D39" s="6"/>
      <c r="E39" s="6"/>
      <c r="F39" s="37"/>
      <c r="G39" s="30"/>
      <c r="H39" s="30"/>
      <c r="I39" s="36">
        <f>SUM(I34:I37)</f>
        <v>403</v>
      </c>
      <c r="J39" s="18"/>
      <c r="M39" s="42"/>
      <c r="N39" s="42"/>
      <c r="O39" s="42"/>
      <c r="P39" s="42"/>
    </row>
    <row r="40" spans="1:16" ht="15.75" thickBot="1" x14ac:dyDescent="0.3">
      <c r="A40" s="6"/>
      <c r="C40" s="6"/>
      <c r="D40" s="32"/>
      <c r="E40" s="6" t="s">
        <v>57</v>
      </c>
      <c r="F40" s="30">
        <v>35</v>
      </c>
      <c r="G40" s="33">
        <v>40</v>
      </c>
      <c r="H40" s="30">
        <v>36</v>
      </c>
      <c r="I40" s="37">
        <f>SUM(F40:H40)</f>
        <v>111</v>
      </c>
      <c r="J40" s="18"/>
    </row>
    <row r="41" spans="1:16" ht="15.75" thickBot="1" x14ac:dyDescent="0.3">
      <c r="A41" s="6"/>
      <c r="C41" s="6"/>
      <c r="D41" s="6"/>
      <c r="E41" s="6"/>
      <c r="F41" s="6"/>
      <c r="G41" s="6"/>
      <c r="H41" s="6"/>
      <c r="I41" s="38">
        <f>SUM(I39-I40)</f>
        <v>292</v>
      </c>
      <c r="J41" s="39">
        <f>SUM(I41/9)</f>
        <v>32.444444444444443</v>
      </c>
    </row>
    <row r="42" spans="1:16" x14ac:dyDescent="0.25">
      <c r="A42" s="6"/>
      <c r="C42" s="6"/>
      <c r="D42" s="6"/>
      <c r="E42" s="6"/>
      <c r="F42" s="6"/>
      <c r="G42" s="6"/>
      <c r="H42" s="6"/>
      <c r="I42" s="6"/>
    </row>
    <row r="43" spans="1:16" x14ac:dyDescent="0.25">
      <c r="A43" s="23" t="s">
        <v>56</v>
      </c>
      <c r="B43" s="24" t="s">
        <v>90</v>
      </c>
      <c r="C43" s="6"/>
      <c r="D43" s="25" t="s">
        <v>42</v>
      </c>
      <c r="E43" s="16" t="s">
        <v>43</v>
      </c>
      <c r="F43" s="11"/>
      <c r="G43" s="11"/>
      <c r="H43" s="11"/>
      <c r="I43" s="11" t="s">
        <v>44</v>
      </c>
      <c r="J43" s="16" t="s">
        <v>11</v>
      </c>
    </row>
    <row r="44" spans="1:16" x14ac:dyDescent="0.25">
      <c r="A44" s="26" t="s">
        <v>40</v>
      </c>
      <c r="B44" s="27" t="s">
        <v>154</v>
      </c>
      <c r="C44" s="28"/>
      <c r="D44" s="26" t="s">
        <v>153</v>
      </c>
      <c r="E44" s="29" t="s">
        <v>155</v>
      </c>
      <c r="F44" s="30">
        <v>33</v>
      </c>
      <c r="G44" s="30">
        <v>36</v>
      </c>
      <c r="H44" s="32">
        <v>40</v>
      </c>
      <c r="I44" s="30">
        <f>SUM(F44:H44)</f>
        <v>109</v>
      </c>
      <c r="J44" s="31">
        <f>SUM(I44/3)</f>
        <v>36.333333333333336</v>
      </c>
    </row>
    <row r="45" spans="1:16" x14ac:dyDescent="0.25">
      <c r="A45" s="26" t="s">
        <v>48</v>
      </c>
      <c r="B45" s="27" t="s">
        <v>156</v>
      </c>
      <c r="C45" s="28"/>
      <c r="D45" s="26" t="s">
        <v>146</v>
      </c>
      <c r="E45" s="29" t="s">
        <v>157</v>
      </c>
      <c r="F45" s="30">
        <v>34</v>
      </c>
      <c r="G45" s="30">
        <v>32</v>
      </c>
      <c r="H45" s="30">
        <v>32</v>
      </c>
      <c r="I45" s="30">
        <f>SUM(F45:H45)</f>
        <v>98</v>
      </c>
      <c r="J45" s="31">
        <f>SUM(I45/3)</f>
        <v>32.666666666666664</v>
      </c>
    </row>
    <row r="46" spans="1:16" x14ac:dyDescent="0.25">
      <c r="A46" s="26" t="s">
        <v>52</v>
      </c>
      <c r="B46" s="27" t="s">
        <v>91</v>
      </c>
      <c r="C46" s="28"/>
      <c r="D46" s="26" t="s">
        <v>73</v>
      </c>
      <c r="E46" s="29" t="s">
        <v>92</v>
      </c>
      <c r="F46" s="32">
        <v>35</v>
      </c>
      <c r="G46" s="33">
        <v>32</v>
      </c>
      <c r="H46" s="30">
        <v>38</v>
      </c>
      <c r="I46" s="30">
        <f>SUM(F46:H46)</f>
        <v>105</v>
      </c>
      <c r="J46" s="31">
        <f>SUM(I46/3)</f>
        <v>35</v>
      </c>
    </row>
    <row r="47" spans="1:16" x14ac:dyDescent="0.25">
      <c r="A47" s="26" t="s">
        <v>54</v>
      </c>
      <c r="B47" s="27" t="s">
        <v>125</v>
      </c>
      <c r="C47" s="28"/>
      <c r="D47" s="26" t="s">
        <v>153</v>
      </c>
      <c r="E47" s="29" t="s">
        <v>127</v>
      </c>
      <c r="F47" s="30">
        <v>27</v>
      </c>
      <c r="G47" s="32">
        <v>39</v>
      </c>
      <c r="H47" s="30">
        <v>30</v>
      </c>
      <c r="I47" s="30">
        <f>SUM(F47:H47)</f>
        <v>96</v>
      </c>
      <c r="J47" s="31">
        <f>SUM(I47/3)</f>
        <v>32</v>
      </c>
    </row>
    <row r="48" spans="1:16" ht="6.95" customHeight="1" x14ac:dyDescent="0.25">
      <c r="A48" s="6"/>
      <c r="C48" s="6"/>
      <c r="D48" s="6"/>
      <c r="E48" s="6"/>
      <c r="F48" s="6"/>
      <c r="G48" s="6"/>
      <c r="H48" s="6"/>
      <c r="I48" s="6"/>
    </row>
    <row r="49" spans="1:16" x14ac:dyDescent="0.25">
      <c r="A49" s="6"/>
      <c r="C49" s="6"/>
      <c r="D49" s="6"/>
      <c r="E49" s="6"/>
      <c r="F49" s="37"/>
      <c r="G49" s="30"/>
      <c r="H49" s="30"/>
      <c r="I49" s="36">
        <f>SUM(I44:I47)</f>
        <v>408</v>
      </c>
      <c r="J49" s="18"/>
    </row>
    <row r="50" spans="1:16" ht="15.75" thickBot="1" x14ac:dyDescent="0.3">
      <c r="A50" s="6"/>
      <c r="C50" s="6"/>
      <c r="D50" s="32"/>
      <c r="E50" s="6" t="s">
        <v>57</v>
      </c>
      <c r="F50" s="30">
        <v>35</v>
      </c>
      <c r="G50" s="33">
        <v>39</v>
      </c>
      <c r="H50" s="30">
        <v>40</v>
      </c>
      <c r="I50" s="37">
        <f>SUM(F50:H50)</f>
        <v>114</v>
      </c>
      <c r="J50" s="18"/>
    </row>
    <row r="51" spans="1:16" ht="15.75" thickBot="1" x14ac:dyDescent="0.3">
      <c r="A51" s="6"/>
      <c r="C51" s="6"/>
      <c r="D51" s="6"/>
      <c r="E51" s="6"/>
      <c r="F51" s="6"/>
      <c r="G51" s="6"/>
      <c r="H51" s="6"/>
      <c r="I51" s="38">
        <f>SUM(I49-I50)</f>
        <v>294</v>
      </c>
      <c r="J51" s="39">
        <f>SUM(I51/9)</f>
        <v>32.666666666666664</v>
      </c>
      <c r="M51" s="18"/>
    </row>
    <row r="52" spans="1:16" x14ac:dyDescent="0.25">
      <c r="A52" s="6"/>
      <c r="C52" s="6"/>
      <c r="D52" s="6"/>
      <c r="E52" s="6"/>
      <c r="F52" s="6"/>
      <c r="G52" s="6"/>
      <c r="H52" s="6"/>
      <c r="I52" s="6"/>
    </row>
    <row r="53" spans="1:16" x14ac:dyDescent="0.25">
      <c r="A53" s="23" t="s">
        <v>89</v>
      </c>
      <c r="B53" s="24" t="s">
        <v>71</v>
      </c>
      <c r="C53" s="6"/>
      <c r="D53" s="25" t="s">
        <v>42</v>
      </c>
      <c r="E53" s="16" t="s">
        <v>43</v>
      </c>
      <c r="F53" s="11"/>
      <c r="G53" s="11"/>
      <c r="H53" s="11"/>
      <c r="I53" s="11" t="s">
        <v>44</v>
      </c>
      <c r="J53" s="16" t="s">
        <v>11</v>
      </c>
    </row>
    <row r="54" spans="1:16" x14ac:dyDescent="0.25">
      <c r="A54" s="26" t="s">
        <v>40</v>
      </c>
      <c r="B54" s="27" t="s">
        <v>72</v>
      </c>
      <c r="C54" s="28"/>
      <c r="D54" s="26" t="s">
        <v>73</v>
      </c>
      <c r="E54" s="29" t="s">
        <v>74</v>
      </c>
      <c r="F54" s="30">
        <v>41</v>
      </c>
      <c r="G54" s="30">
        <v>35</v>
      </c>
      <c r="H54" s="30">
        <v>34</v>
      </c>
      <c r="I54" s="30">
        <f>SUM(F54:H54)</f>
        <v>110</v>
      </c>
      <c r="J54" s="31">
        <f>SUM(I54/3)</f>
        <v>36.666666666666664</v>
      </c>
    </row>
    <row r="55" spans="1:16" x14ac:dyDescent="0.25">
      <c r="A55" s="26" t="s">
        <v>48</v>
      </c>
      <c r="B55" s="27" t="s">
        <v>75</v>
      </c>
      <c r="C55" s="28"/>
      <c r="D55" s="26" t="s">
        <v>46</v>
      </c>
      <c r="E55" s="29" t="s">
        <v>76</v>
      </c>
      <c r="F55" s="30">
        <v>39</v>
      </c>
      <c r="G55" s="33">
        <v>35</v>
      </c>
      <c r="H55" s="30">
        <v>29</v>
      </c>
      <c r="I55" s="30">
        <f>SUM(F55:H55)</f>
        <v>103</v>
      </c>
      <c r="J55" s="31">
        <f>SUM(I55/3)</f>
        <v>34.333333333333336</v>
      </c>
    </row>
    <row r="56" spans="1:16" x14ac:dyDescent="0.25">
      <c r="A56" s="26" t="s">
        <v>52</v>
      </c>
      <c r="B56" s="27" t="s">
        <v>77</v>
      </c>
      <c r="C56" s="28"/>
      <c r="D56" s="26" t="s">
        <v>73</v>
      </c>
      <c r="E56" s="29" t="s">
        <v>78</v>
      </c>
      <c r="F56" s="30">
        <v>25</v>
      </c>
      <c r="G56" s="33">
        <v>32</v>
      </c>
      <c r="H56" s="30">
        <v>26</v>
      </c>
      <c r="I56" s="30">
        <f>SUM(F56:H56)</f>
        <v>83</v>
      </c>
      <c r="J56" s="31">
        <f>SUM(I56/3)</f>
        <v>27.666666666666668</v>
      </c>
    </row>
    <row r="57" spans="1:16" x14ac:dyDescent="0.25">
      <c r="A57" s="26" t="s">
        <v>54</v>
      </c>
      <c r="B57" s="27"/>
      <c r="C57" s="28"/>
      <c r="D57" s="26"/>
      <c r="E57" s="29"/>
      <c r="F57" s="30"/>
      <c r="G57" s="33"/>
      <c r="H57" s="30"/>
      <c r="I57" s="30">
        <f>SUM(F57:H57)</f>
        <v>0</v>
      </c>
      <c r="J57" s="31">
        <f>SUM(I57/3)</f>
        <v>0</v>
      </c>
    </row>
    <row r="58" spans="1:16" x14ac:dyDescent="0.25">
      <c r="A58" s="6"/>
      <c r="C58" s="6"/>
      <c r="D58" s="6"/>
      <c r="E58" s="6"/>
      <c r="F58" s="6"/>
      <c r="G58" s="6"/>
      <c r="H58" s="6"/>
      <c r="I58" s="6"/>
    </row>
    <row r="59" spans="1:16" x14ac:dyDescent="0.25">
      <c r="A59" s="6"/>
      <c r="C59" s="6"/>
      <c r="D59" s="6"/>
      <c r="E59" s="6"/>
      <c r="F59" s="37"/>
      <c r="G59" s="30"/>
      <c r="H59" s="30"/>
      <c r="I59" s="36">
        <f>SUM(I54:I57)</f>
        <v>296</v>
      </c>
      <c r="J59" s="18"/>
    </row>
    <row r="60" spans="1:16" ht="15.75" thickBot="1" x14ac:dyDescent="0.3">
      <c r="A60" s="6"/>
      <c r="C60" s="6"/>
      <c r="D60" s="32"/>
      <c r="E60" s="6" t="s">
        <v>57</v>
      </c>
      <c r="F60" s="30"/>
      <c r="G60" s="33"/>
      <c r="H60" s="30"/>
      <c r="I60" s="37">
        <f>SUM(F60:H60)</f>
        <v>0</v>
      </c>
      <c r="J60" s="18"/>
    </row>
    <row r="61" spans="1:16" ht="15.75" thickBot="1" x14ac:dyDescent="0.3">
      <c r="A61" s="6"/>
      <c r="C61" s="6"/>
      <c r="D61" s="6"/>
      <c r="E61" s="6"/>
      <c r="F61" s="6"/>
      <c r="G61" s="6"/>
      <c r="H61" s="6"/>
      <c r="I61" s="38">
        <f>SUM(I59-I60)</f>
        <v>296</v>
      </c>
      <c r="J61" s="39">
        <f>SUM(I61/9)</f>
        <v>32.888888888888886</v>
      </c>
    </row>
    <row r="62" spans="1:16" x14ac:dyDescent="0.25">
      <c r="A62" s="6"/>
      <c r="C62" s="6"/>
      <c r="D62" s="6"/>
      <c r="E62" s="6"/>
      <c r="F62" s="6"/>
      <c r="G62" s="6"/>
      <c r="H62" s="6"/>
      <c r="I62" s="6"/>
    </row>
    <row r="63" spans="1:16" x14ac:dyDescent="0.25">
      <c r="A63" s="23" t="s">
        <v>94</v>
      </c>
      <c r="B63" s="24" t="s">
        <v>103</v>
      </c>
      <c r="C63" s="6"/>
      <c r="D63" s="25" t="s">
        <v>42</v>
      </c>
      <c r="E63" s="16" t="s">
        <v>43</v>
      </c>
      <c r="F63" s="11"/>
      <c r="G63" s="11"/>
      <c r="H63" s="11"/>
      <c r="I63" s="11" t="s">
        <v>44</v>
      </c>
      <c r="J63" s="16" t="s">
        <v>11</v>
      </c>
      <c r="M63" s="24"/>
      <c r="N63" s="6"/>
      <c r="O63" s="25"/>
      <c r="P63" s="16"/>
    </row>
    <row r="64" spans="1:16" x14ac:dyDescent="0.25">
      <c r="A64" s="26" t="s">
        <v>40</v>
      </c>
      <c r="B64" s="27" t="s">
        <v>104</v>
      </c>
      <c r="C64" s="28"/>
      <c r="D64" s="26" t="s">
        <v>73</v>
      </c>
      <c r="E64" s="29" t="s">
        <v>105</v>
      </c>
      <c r="F64" s="32">
        <v>37</v>
      </c>
      <c r="G64" s="32">
        <v>47</v>
      </c>
      <c r="H64" s="30">
        <v>47</v>
      </c>
      <c r="I64" s="30">
        <f>SUM(F64:H64)</f>
        <v>131</v>
      </c>
      <c r="J64" s="31">
        <f>SUM(I64/3)</f>
        <v>43.666666666666664</v>
      </c>
      <c r="M64" s="34"/>
      <c r="N64" s="6"/>
      <c r="O64" s="14"/>
      <c r="P64" s="14"/>
    </row>
    <row r="65" spans="1:16" x14ac:dyDescent="0.25">
      <c r="A65" s="26" t="s">
        <v>48</v>
      </c>
      <c r="B65" s="27" t="s">
        <v>80</v>
      </c>
      <c r="C65" s="28"/>
      <c r="D65" s="26" t="s">
        <v>46</v>
      </c>
      <c r="E65" s="29" t="s">
        <v>81</v>
      </c>
      <c r="F65" s="30">
        <v>37</v>
      </c>
      <c r="G65" s="33">
        <v>34</v>
      </c>
      <c r="H65" s="30">
        <v>34</v>
      </c>
      <c r="I65" s="30">
        <f>SUM(F65:H65)</f>
        <v>105</v>
      </c>
      <c r="J65" s="31">
        <f>SUM(I65/3)</f>
        <v>35</v>
      </c>
      <c r="M65" s="34"/>
      <c r="N65" s="6"/>
      <c r="O65" s="14"/>
      <c r="P65" s="14"/>
    </row>
    <row r="66" spans="1:16" x14ac:dyDescent="0.25">
      <c r="A66" s="26" t="s">
        <v>52</v>
      </c>
      <c r="B66" s="27" t="s">
        <v>106</v>
      </c>
      <c r="C66" s="28"/>
      <c r="D66" s="26" t="s">
        <v>46</v>
      </c>
      <c r="E66" s="29" t="s">
        <v>107</v>
      </c>
      <c r="F66" s="30">
        <v>31</v>
      </c>
      <c r="G66" s="33">
        <v>37</v>
      </c>
      <c r="H66" s="30">
        <v>36</v>
      </c>
      <c r="I66" s="30">
        <f>SUM(F66:H66)</f>
        <v>104</v>
      </c>
      <c r="J66" s="31">
        <f>SUM(I66/3)</f>
        <v>34.666666666666664</v>
      </c>
      <c r="M66" s="34"/>
      <c r="N66" s="6"/>
      <c r="O66" s="14"/>
      <c r="P66" s="14"/>
    </row>
    <row r="67" spans="1:16" x14ac:dyDescent="0.25">
      <c r="A67" s="26" t="s">
        <v>54</v>
      </c>
      <c r="B67" s="27" t="s">
        <v>108</v>
      </c>
      <c r="C67" s="28"/>
      <c r="D67" s="26" t="s">
        <v>73</v>
      </c>
      <c r="E67" s="29" t="s">
        <v>109</v>
      </c>
      <c r="F67" s="30">
        <v>32</v>
      </c>
      <c r="G67" s="33">
        <v>36</v>
      </c>
      <c r="H67" s="32">
        <v>47</v>
      </c>
      <c r="I67" s="30">
        <f>SUM(F67:H67)</f>
        <v>115</v>
      </c>
      <c r="J67" s="31">
        <f>SUM(I67/3)</f>
        <v>38.333333333333336</v>
      </c>
      <c r="M67" s="34"/>
      <c r="N67" s="6"/>
      <c r="O67" s="14"/>
      <c r="P67" s="14"/>
    </row>
    <row r="68" spans="1:16" x14ac:dyDescent="0.25">
      <c r="A68" s="6"/>
      <c r="B68" s="27"/>
      <c r="C68" s="28"/>
      <c r="D68" s="26"/>
      <c r="E68" s="29"/>
      <c r="F68" s="6"/>
      <c r="G68" s="6"/>
      <c r="H68" s="6"/>
      <c r="I68" s="6"/>
    </row>
    <row r="69" spans="1:16" x14ac:dyDescent="0.25">
      <c r="A69" s="6"/>
      <c r="C69" s="6"/>
      <c r="D69" s="6"/>
      <c r="E69" s="6"/>
      <c r="F69" s="37"/>
      <c r="G69" s="30"/>
      <c r="H69" s="30"/>
      <c r="I69" s="36">
        <f>SUM(I64:I67)</f>
        <v>455</v>
      </c>
      <c r="J69" s="18"/>
    </row>
    <row r="70" spans="1:16" ht="15.75" thickBot="1" x14ac:dyDescent="0.3">
      <c r="A70" s="6"/>
      <c r="C70" s="6"/>
      <c r="D70" s="32"/>
      <c r="E70" s="6" t="s">
        <v>57</v>
      </c>
      <c r="F70" s="30">
        <v>37</v>
      </c>
      <c r="G70" s="33">
        <v>47</v>
      </c>
      <c r="H70" s="30">
        <v>47</v>
      </c>
      <c r="I70" s="37">
        <f>SUM(F70:H70)</f>
        <v>131</v>
      </c>
      <c r="J70" s="18"/>
    </row>
    <row r="71" spans="1:16" ht="15.75" thickBot="1" x14ac:dyDescent="0.3">
      <c r="A71" s="6"/>
      <c r="C71" s="6"/>
      <c r="D71" s="6"/>
      <c r="E71" s="6"/>
      <c r="F71" s="6"/>
      <c r="G71" s="6"/>
      <c r="H71" s="6"/>
      <c r="I71" s="38">
        <f>SUM(I69-I70)</f>
        <v>324</v>
      </c>
      <c r="J71" s="39">
        <f>SUM(I71/9)</f>
        <v>36</v>
      </c>
    </row>
    <row r="72" spans="1:16" x14ac:dyDescent="0.25">
      <c r="A72" s="6"/>
      <c r="C72" s="6"/>
      <c r="D72" s="6"/>
      <c r="E72" s="6"/>
      <c r="F72" s="6"/>
      <c r="G72" s="6"/>
      <c r="H72" s="6"/>
      <c r="I72" s="6"/>
    </row>
    <row r="73" spans="1:16" x14ac:dyDescent="0.25">
      <c r="A73" s="23" t="s">
        <v>102</v>
      </c>
      <c r="B73" s="24" t="s">
        <v>26</v>
      </c>
      <c r="C73" s="6"/>
      <c r="D73" s="25" t="s">
        <v>42</v>
      </c>
      <c r="E73" s="16" t="s">
        <v>43</v>
      </c>
      <c r="F73" s="11"/>
      <c r="G73" s="11"/>
      <c r="H73" s="11"/>
      <c r="I73" s="11" t="s">
        <v>44</v>
      </c>
      <c r="J73" s="16" t="s">
        <v>11</v>
      </c>
    </row>
    <row r="74" spans="1:16" x14ac:dyDescent="0.25">
      <c r="A74" s="26" t="s">
        <v>40</v>
      </c>
      <c r="B74" s="27" t="s">
        <v>97</v>
      </c>
      <c r="C74" s="28"/>
      <c r="D74" s="26" t="s">
        <v>98</v>
      </c>
      <c r="E74" s="29" t="s">
        <v>99</v>
      </c>
      <c r="F74" s="30">
        <v>41</v>
      </c>
      <c r="G74" s="30">
        <v>38</v>
      </c>
      <c r="H74" s="30">
        <v>39</v>
      </c>
      <c r="I74" s="30">
        <f>SUM(F74:H74)</f>
        <v>118</v>
      </c>
      <c r="J74" s="31">
        <f>SUM(I74/3)</f>
        <v>39.333333333333336</v>
      </c>
    </row>
    <row r="75" spans="1:16" x14ac:dyDescent="0.25">
      <c r="A75" s="26" t="s">
        <v>48</v>
      </c>
      <c r="B75" s="27" t="s">
        <v>95</v>
      </c>
      <c r="C75" s="28"/>
      <c r="D75" s="26" t="s">
        <v>87</v>
      </c>
      <c r="E75" s="29" t="s">
        <v>96</v>
      </c>
      <c r="F75" s="32">
        <v>50</v>
      </c>
      <c r="G75" s="32">
        <v>50</v>
      </c>
      <c r="H75" s="32">
        <v>46</v>
      </c>
      <c r="I75" s="30">
        <f>SUM(F75:H75)</f>
        <v>146</v>
      </c>
      <c r="J75" s="31">
        <f>SUM(I75/3)</f>
        <v>48.666666666666664</v>
      </c>
    </row>
    <row r="76" spans="1:16" x14ac:dyDescent="0.25">
      <c r="A76" s="26" t="s">
        <v>17</v>
      </c>
      <c r="B76" s="27" t="s">
        <v>100</v>
      </c>
      <c r="C76" s="28"/>
      <c r="D76" s="26" t="s">
        <v>93</v>
      </c>
      <c r="E76" s="29" t="s">
        <v>101</v>
      </c>
      <c r="F76" s="30">
        <v>38</v>
      </c>
      <c r="G76" s="33">
        <v>45</v>
      </c>
      <c r="H76" s="30">
        <v>39</v>
      </c>
      <c r="I76" s="30">
        <f>SUM(F76:H76)</f>
        <v>122</v>
      </c>
      <c r="J76" s="31">
        <f>SUM(I76/3)</f>
        <v>40.666666666666664</v>
      </c>
    </row>
    <row r="77" spans="1:16" x14ac:dyDescent="0.25">
      <c r="A77" s="26" t="s">
        <v>54</v>
      </c>
      <c r="B77" s="27" t="s">
        <v>159</v>
      </c>
      <c r="C77" s="28"/>
      <c r="D77" s="26" t="s">
        <v>153</v>
      </c>
      <c r="E77" s="29" t="s">
        <v>137</v>
      </c>
      <c r="F77" s="30">
        <v>28</v>
      </c>
      <c r="G77" s="33">
        <v>34</v>
      </c>
      <c r="H77" s="30">
        <v>30</v>
      </c>
      <c r="I77" s="30">
        <f>SUM(F77:H77)</f>
        <v>92</v>
      </c>
      <c r="J77" s="31">
        <f>SUM(I77/3)</f>
        <v>30.666666666666668</v>
      </c>
    </row>
    <row r="78" spans="1:16" x14ac:dyDescent="0.25">
      <c r="A78" s="6"/>
      <c r="C78" s="6"/>
      <c r="D78" s="6"/>
      <c r="E78" s="6"/>
      <c r="F78" s="6"/>
      <c r="G78" s="6"/>
      <c r="H78" s="6"/>
      <c r="I78" s="6"/>
    </row>
    <row r="79" spans="1:16" x14ac:dyDescent="0.25">
      <c r="A79" s="6"/>
      <c r="C79" s="6"/>
      <c r="D79" s="6"/>
      <c r="E79" s="6"/>
      <c r="F79" s="37"/>
      <c r="G79" s="30"/>
      <c r="H79" s="30"/>
      <c r="I79" s="36">
        <f>SUM(I74:I77)</f>
        <v>478</v>
      </c>
      <c r="J79" s="18"/>
    </row>
    <row r="80" spans="1:16" ht="15.75" thickBot="1" x14ac:dyDescent="0.3">
      <c r="A80" s="6"/>
      <c r="C80" s="6"/>
      <c r="D80" s="32"/>
      <c r="E80" s="6" t="s">
        <v>57</v>
      </c>
      <c r="F80" s="30">
        <v>50</v>
      </c>
      <c r="G80" s="33">
        <v>50</v>
      </c>
      <c r="H80" s="30">
        <v>46</v>
      </c>
      <c r="I80" s="37">
        <f>SUM(F80:H80)</f>
        <v>146</v>
      </c>
      <c r="J80" s="18"/>
    </row>
    <row r="81" spans="1:10" ht="15.75" thickBot="1" x14ac:dyDescent="0.3">
      <c r="A81" s="6"/>
      <c r="C81" s="6"/>
      <c r="D81" s="6"/>
      <c r="E81" s="6"/>
      <c r="F81" s="6"/>
      <c r="G81" s="6"/>
      <c r="H81" s="6"/>
      <c r="I81" s="38">
        <f>SUM(I79-I80)</f>
        <v>332</v>
      </c>
      <c r="J81" s="39">
        <f>SUM(I81/9)</f>
        <v>36.888888888888886</v>
      </c>
    </row>
    <row r="82" spans="1:10" x14ac:dyDescent="0.25">
      <c r="A82" s="6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A83" s="23" t="s">
        <v>110</v>
      </c>
      <c r="B83" s="24" t="s">
        <v>111</v>
      </c>
      <c r="C83" s="6"/>
      <c r="D83" s="25" t="s">
        <v>42</v>
      </c>
      <c r="E83" s="16" t="s">
        <v>43</v>
      </c>
      <c r="F83" s="11"/>
      <c r="G83" s="11"/>
      <c r="H83" s="11"/>
      <c r="I83" s="11" t="s">
        <v>44</v>
      </c>
      <c r="J83" s="16" t="s">
        <v>11</v>
      </c>
    </row>
    <row r="84" spans="1:10" x14ac:dyDescent="0.25">
      <c r="A84" s="26" t="s">
        <v>40</v>
      </c>
      <c r="B84" s="27" t="s">
        <v>160</v>
      </c>
      <c r="C84" s="28"/>
      <c r="D84" s="26" t="s">
        <v>46</v>
      </c>
      <c r="E84" s="29" t="s">
        <v>161</v>
      </c>
      <c r="F84" s="30">
        <v>43</v>
      </c>
      <c r="G84" s="30">
        <v>41</v>
      </c>
      <c r="H84" s="30">
        <v>37</v>
      </c>
      <c r="I84" s="30">
        <f>SUM(F84:H84)</f>
        <v>121</v>
      </c>
      <c r="J84" s="31">
        <f>SUM(I84/3)</f>
        <v>40.333333333333336</v>
      </c>
    </row>
    <row r="85" spans="1:10" x14ac:dyDescent="0.25">
      <c r="A85" s="26" t="s">
        <v>48</v>
      </c>
      <c r="B85" s="27" t="s">
        <v>162</v>
      </c>
      <c r="C85" s="28"/>
      <c r="D85" s="26" t="s">
        <v>93</v>
      </c>
      <c r="E85" s="29" t="s">
        <v>163</v>
      </c>
      <c r="F85" s="30">
        <v>37</v>
      </c>
      <c r="G85" s="33">
        <v>36</v>
      </c>
      <c r="H85" s="30">
        <v>42</v>
      </c>
      <c r="I85" s="30">
        <f>SUM(F85:H85)</f>
        <v>115</v>
      </c>
      <c r="J85" s="31">
        <f>SUM(I85/3)</f>
        <v>38.333333333333336</v>
      </c>
    </row>
    <row r="86" spans="1:10" x14ac:dyDescent="0.25">
      <c r="A86" s="26" t="s">
        <v>52</v>
      </c>
      <c r="B86" s="27" t="s">
        <v>112</v>
      </c>
      <c r="C86" s="28"/>
      <c r="D86" s="26" t="s">
        <v>113</v>
      </c>
      <c r="E86" s="29" t="s">
        <v>114</v>
      </c>
      <c r="F86" s="30">
        <v>39</v>
      </c>
      <c r="G86" s="33">
        <v>34</v>
      </c>
      <c r="H86" s="30">
        <v>52</v>
      </c>
      <c r="I86" s="30">
        <f>SUM(F86:H86)</f>
        <v>125</v>
      </c>
      <c r="J86" s="31">
        <f>SUM(I86/3)</f>
        <v>41.666666666666664</v>
      </c>
    </row>
    <row r="87" spans="1:10" x14ac:dyDescent="0.25">
      <c r="A87" s="26" t="s">
        <v>54</v>
      </c>
      <c r="B87" s="27"/>
      <c r="C87" s="28"/>
      <c r="D87" s="26"/>
      <c r="E87" s="29"/>
      <c r="F87" s="30"/>
      <c r="G87" s="33"/>
      <c r="H87" s="30"/>
      <c r="I87" s="30">
        <f>SUM(F87:H87)</f>
        <v>0</v>
      </c>
      <c r="J87" s="31">
        <f>SUM(I87/3)</f>
        <v>0</v>
      </c>
    </row>
    <row r="88" spans="1:10" x14ac:dyDescent="0.25">
      <c r="A88" s="6"/>
      <c r="C88" s="6"/>
      <c r="D88" s="6"/>
      <c r="E88" s="6"/>
      <c r="F88" s="6"/>
      <c r="G88" s="6"/>
      <c r="H88" s="6"/>
      <c r="I88" s="6"/>
    </row>
    <row r="89" spans="1:10" x14ac:dyDescent="0.25">
      <c r="A89" s="6"/>
      <c r="C89" s="6"/>
      <c r="D89" s="6"/>
      <c r="E89" s="6"/>
      <c r="F89" s="37"/>
      <c r="G89" s="30"/>
      <c r="H89" s="30"/>
      <c r="I89" s="36">
        <f>SUM(I84:I87)</f>
        <v>361</v>
      </c>
      <c r="J89" s="18"/>
    </row>
    <row r="90" spans="1:10" ht="15.75" thickBot="1" x14ac:dyDescent="0.3">
      <c r="A90" s="6"/>
      <c r="C90" s="6"/>
      <c r="D90" s="32"/>
      <c r="E90" s="6" t="s">
        <v>57</v>
      </c>
      <c r="F90" s="30">
        <v>0</v>
      </c>
      <c r="G90" s="33">
        <v>0</v>
      </c>
      <c r="H90" s="30">
        <v>0</v>
      </c>
      <c r="I90" s="37">
        <f>SUM(F90:H90)</f>
        <v>0</v>
      </c>
      <c r="J90" s="18"/>
    </row>
    <row r="91" spans="1:10" ht="15.75" thickBot="1" x14ac:dyDescent="0.3">
      <c r="A91" s="6"/>
      <c r="C91" s="6"/>
      <c r="D91" s="6"/>
      <c r="E91" s="6"/>
      <c r="F91" s="6"/>
      <c r="G91" s="6"/>
      <c r="H91" s="6"/>
      <c r="I91" s="38">
        <f>SUM(I89-I90)</f>
        <v>361</v>
      </c>
      <c r="J91" s="39">
        <f>SUM(I91/9)</f>
        <v>40.111111111111114</v>
      </c>
    </row>
    <row r="92" spans="1:10" ht="15.75" thickBo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5">
      <c r="A93" s="6"/>
      <c r="C93" s="6"/>
      <c r="D93" s="6"/>
      <c r="E93" s="6"/>
      <c r="F93" s="6"/>
      <c r="G93" s="6"/>
      <c r="H93" s="6"/>
      <c r="I93" s="6"/>
    </row>
    <row r="94" spans="1:10" x14ac:dyDescent="0.25">
      <c r="A94" s="6"/>
      <c r="B94" s="24" t="s">
        <v>115</v>
      </c>
      <c r="C94" s="6"/>
      <c r="D94" s="6"/>
      <c r="E94" s="6"/>
      <c r="F94" s="6"/>
      <c r="G94" s="6"/>
      <c r="H94" s="6"/>
      <c r="I94" s="6"/>
    </row>
    <row r="95" spans="1:10" x14ac:dyDescent="0.25">
      <c r="A95" s="6"/>
      <c r="B95" s="24" t="s">
        <v>116</v>
      </c>
      <c r="C95" s="6"/>
      <c r="D95" s="6"/>
      <c r="E95" s="6"/>
      <c r="F95" s="6"/>
      <c r="G95" s="6"/>
      <c r="H95" s="6"/>
      <c r="I95" s="6"/>
    </row>
    <row r="96" spans="1:10" x14ac:dyDescent="0.25">
      <c r="A96" s="14" t="s">
        <v>13</v>
      </c>
      <c r="B96" s="27" t="s">
        <v>117</v>
      </c>
      <c r="C96" s="28"/>
      <c r="D96" s="26" t="s">
        <v>50</v>
      </c>
      <c r="E96" s="29" t="s">
        <v>118</v>
      </c>
      <c r="F96" s="30">
        <v>28</v>
      </c>
      <c r="G96" s="30">
        <v>31</v>
      </c>
      <c r="H96" s="30">
        <v>30</v>
      </c>
      <c r="I96" s="30">
        <f>SUM(F96:H96)</f>
        <v>89</v>
      </c>
      <c r="J96" s="31">
        <f>SUM(I96/3)</f>
        <v>29.666666666666668</v>
      </c>
    </row>
    <row r="97" spans="1:10" x14ac:dyDescent="0.25">
      <c r="A97" s="14" t="s">
        <v>15</v>
      </c>
      <c r="B97" s="27" t="s">
        <v>122</v>
      </c>
      <c r="C97" s="28"/>
      <c r="D97" s="26" t="s">
        <v>50</v>
      </c>
      <c r="E97" s="29" t="s">
        <v>123</v>
      </c>
      <c r="F97" s="30">
        <v>29</v>
      </c>
      <c r="G97" s="30">
        <v>33</v>
      </c>
      <c r="H97" s="30">
        <v>32</v>
      </c>
      <c r="I97" s="30">
        <f>SUM(F97:H97)</f>
        <v>94</v>
      </c>
      <c r="J97" s="31">
        <f>SUM(I97/3)</f>
        <v>31.333333333333332</v>
      </c>
    </row>
    <row r="98" spans="1:10" x14ac:dyDescent="0.25">
      <c r="A98" s="14" t="s">
        <v>17</v>
      </c>
      <c r="B98" s="46" t="s">
        <v>165</v>
      </c>
      <c r="C98" s="28"/>
      <c r="D98" s="44" t="s">
        <v>50</v>
      </c>
      <c r="E98" s="47" t="s">
        <v>166</v>
      </c>
      <c r="F98" s="30">
        <v>30</v>
      </c>
      <c r="G98" s="33">
        <v>34</v>
      </c>
      <c r="H98" s="30">
        <v>33</v>
      </c>
      <c r="I98" s="30">
        <f>SUM(F98:H98)</f>
        <v>97</v>
      </c>
      <c r="J98" s="31">
        <f>SUM(I98/3)</f>
        <v>32.333333333333336</v>
      </c>
    </row>
    <row r="99" spans="1:10" x14ac:dyDescent="0.25">
      <c r="A99" s="14"/>
      <c r="C99" s="6"/>
      <c r="D99" s="6"/>
      <c r="E99" s="6"/>
      <c r="F99" s="6"/>
      <c r="G99" s="6"/>
      <c r="H99" s="6"/>
      <c r="I99" s="6"/>
    </row>
    <row r="100" spans="1:10" x14ac:dyDescent="0.25">
      <c r="A100" s="14"/>
      <c r="B100" s="24" t="s">
        <v>124</v>
      </c>
      <c r="C100" s="6"/>
      <c r="D100" s="6"/>
      <c r="E100" s="6"/>
      <c r="F100" s="6"/>
      <c r="G100" s="6"/>
      <c r="H100" s="6"/>
      <c r="I100" s="6"/>
    </row>
    <row r="101" spans="1:10" x14ac:dyDescent="0.25">
      <c r="A101" s="14" t="s">
        <v>13</v>
      </c>
      <c r="B101" s="27" t="s">
        <v>128</v>
      </c>
      <c r="C101" s="28"/>
      <c r="D101" s="26" t="s">
        <v>126</v>
      </c>
      <c r="E101" s="29" t="s">
        <v>129</v>
      </c>
      <c r="F101" s="30">
        <v>30</v>
      </c>
      <c r="G101" s="33">
        <v>35</v>
      </c>
      <c r="H101" s="30">
        <v>28</v>
      </c>
      <c r="I101" s="30">
        <f>SUM(F101:H101)</f>
        <v>93</v>
      </c>
      <c r="J101" s="31">
        <f>SUM(I101/3)</f>
        <v>31</v>
      </c>
    </row>
    <row r="102" spans="1:10" x14ac:dyDescent="0.25">
      <c r="A102" s="14"/>
      <c r="C102" s="6"/>
      <c r="D102" s="6"/>
      <c r="E102" s="6"/>
      <c r="F102" s="6"/>
      <c r="G102" s="6"/>
      <c r="H102" s="6"/>
      <c r="I102" s="30"/>
    </row>
    <row r="103" spans="1:10" x14ac:dyDescent="0.25">
      <c r="A103" s="14"/>
      <c r="B103" s="24" t="s">
        <v>130</v>
      </c>
      <c r="C103" s="6"/>
      <c r="D103" s="6"/>
      <c r="E103" s="6"/>
      <c r="F103" s="6"/>
      <c r="G103" s="6"/>
      <c r="H103" s="6"/>
      <c r="I103" s="30"/>
    </row>
    <row r="104" spans="1:10" x14ac:dyDescent="0.25">
      <c r="A104" s="14" t="s">
        <v>13</v>
      </c>
      <c r="B104" s="27" t="s">
        <v>77</v>
      </c>
      <c r="C104" s="28"/>
      <c r="D104" s="26" t="s">
        <v>73</v>
      </c>
      <c r="E104" s="29" t="s">
        <v>78</v>
      </c>
      <c r="F104" s="30">
        <v>25</v>
      </c>
      <c r="G104" s="30">
        <v>32</v>
      </c>
      <c r="H104" s="30">
        <v>26</v>
      </c>
      <c r="I104" s="30">
        <f t="shared" ref="I104:I117" si="0">SUM(F104:H104)</f>
        <v>83</v>
      </c>
      <c r="J104" s="31">
        <f t="shared" ref="J104:J115" si="1">SUM(I104/3)</f>
        <v>27.666666666666668</v>
      </c>
    </row>
    <row r="105" spans="1:10" x14ac:dyDescent="0.25">
      <c r="A105" s="14" t="s">
        <v>15</v>
      </c>
      <c r="B105" s="28" t="s">
        <v>121</v>
      </c>
      <c r="C105" s="28"/>
      <c r="D105" s="45" t="s">
        <v>164</v>
      </c>
      <c r="E105" s="36">
        <v>44409</v>
      </c>
      <c r="F105" s="30">
        <v>32</v>
      </c>
      <c r="G105" s="33">
        <v>29</v>
      </c>
      <c r="H105" s="30">
        <v>30</v>
      </c>
      <c r="I105" s="30">
        <f t="shared" si="0"/>
        <v>91</v>
      </c>
      <c r="J105" s="31">
        <f t="shared" si="1"/>
        <v>30.333333333333332</v>
      </c>
    </row>
    <row r="106" spans="1:10" x14ac:dyDescent="0.25">
      <c r="A106" s="14" t="s">
        <v>17</v>
      </c>
      <c r="B106" s="27" t="s">
        <v>86</v>
      </c>
      <c r="C106" s="28"/>
      <c r="D106" s="26" t="s">
        <v>87</v>
      </c>
      <c r="E106" s="29" t="s">
        <v>88</v>
      </c>
      <c r="F106" s="30">
        <v>28</v>
      </c>
      <c r="G106" s="33">
        <v>35</v>
      </c>
      <c r="H106" s="30">
        <v>31</v>
      </c>
      <c r="I106" s="30">
        <f t="shared" si="0"/>
        <v>94</v>
      </c>
      <c r="J106" s="31">
        <f>SUM(I106/3)</f>
        <v>31.333333333333332</v>
      </c>
    </row>
    <row r="107" spans="1:10" x14ac:dyDescent="0.25">
      <c r="A107" s="14" t="s">
        <v>19</v>
      </c>
      <c r="B107" s="27" t="s">
        <v>119</v>
      </c>
      <c r="C107" s="28"/>
      <c r="D107" s="44" t="s">
        <v>164</v>
      </c>
      <c r="E107" s="29" t="s">
        <v>120</v>
      </c>
      <c r="F107" s="30">
        <v>29</v>
      </c>
      <c r="G107" s="30">
        <v>35</v>
      </c>
      <c r="H107" s="30">
        <v>32</v>
      </c>
      <c r="I107" s="30">
        <f t="shared" si="0"/>
        <v>96</v>
      </c>
      <c r="J107" s="31">
        <f t="shared" si="1"/>
        <v>32</v>
      </c>
    </row>
    <row r="108" spans="1:10" x14ac:dyDescent="0.25">
      <c r="A108" s="14" t="s">
        <v>21</v>
      </c>
      <c r="B108" s="40" t="s">
        <v>66</v>
      </c>
      <c r="C108" s="30"/>
      <c r="D108" s="26" t="s">
        <v>67</v>
      </c>
      <c r="E108" s="29" t="s">
        <v>68</v>
      </c>
      <c r="F108" s="30">
        <v>33</v>
      </c>
      <c r="G108" s="33">
        <v>35</v>
      </c>
      <c r="H108" s="30">
        <v>30</v>
      </c>
      <c r="I108" s="30">
        <f t="shared" si="0"/>
        <v>98</v>
      </c>
      <c r="J108" s="31">
        <f t="shared" si="1"/>
        <v>32.666666666666664</v>
      </c>
    </row>
    <row r="109" spans="1:10" x14ac:dyDescent="0.25">
      <c r="A109" s="14" t="s">
        <v>23</v>
      </c>
      <c r="B109" s="27" t="s">
        <v>151</v>
      </c>
      <c r="C109" s="28"/>
      <c r="D109" s="26" t="s">
        <v>87</v>
      </c>
      <c r="E109" s="29" t="s">
        <v>152</v>
      </c>
      <c r="F109" s="30">
        <v>32</v>
      </c>
      <c r="G109" s="33">
        <v>34</v>
      </c>
      <c r="H109" s="30">
        <v>32</v>
      </c>
      <c r="I109" s="30">
        <f t="shared" si="0"/>
        <v>98</v>
      </c>
      <c r="J109" s="31">
        <f t="shared" si="1"/>
        <v>32.666666666666664</v>
      </c>
    </row>
    <row r="110" spans="1:10" x14ac:dyDescent="0.25">
      <c r="A110" s="14" t="s">
        <v>25</v>
      </c>
      <c r="B110" s="27" t="s">
        <v>156</v>
      </c>
      <c r="C110" s="28"/>
      <c r="D110" s="26" t="s">
        <v>146</v>
      </c>
      <c r="E110" s="29" t="s">
        <v>157</v>
      </c>
      <c r="F110" s="30">
        <v>34</v>
      </c>
      <c r="G110" s="30">
        <v>32</v>
      </c>
      <c r="H110" s="30">
        <v>32</v>
      </c>
      <c r="I110" s="30">
        <f t="shared" si="0"/>
        <v>98</v>
      </c>
      <c r="J110" s="31">
        <f t="shared" si="1"/>
        <v>32.666666666666664</v>
      </c>
    </row>
    <row r="111" spans="1:10" x14ac:dyDescent="0.25">
      <c r="A111" s="14" t="s">
        <v>27</v>
      </c>
      <c r="B111" s="27" t="s">
        <v>49</v>
      </c>
      <c r="C111" s="28"/>
      <c r="D111" s="26" t="s">
        <v>73</v>
      </c>
      <c r="E111" s="29" t="s">
        <v>51</v>
      </c>
      <c r="F111" s="30">
        <v>37</v>
      </c>
      <c r="G111" s="30">
        <v>32</v>
      </c>
      <c r="H111" s="30">
        <v>31</v>
      </c>
      <c r="I111" s="30">
        <f t="shared" si="0"/>
        <v>100</v>
      </c>
      <c r="J111" s="31">
        <f t="shared" si="1"/>
        <v>33.333333333333336</v>
      </c>
    </row>
    <row r="112" spans="1:10" x14ac:dyDescent="0.25">
      <c r="A112" s="14" t="s">
        <v>29</v>
      </c>
      <c r="B112" s="27" t="s">
        <v>91</v>
      </c>
      <c r="C112" s="28"/>
      <c r="D112" s="26" t="s">
        <v>73</v>
      </c>
      <c r="E112" s="29" t="s">
        <v>92</v>
      </c>
      <c r="F112" s="30">
        <v>35</v>
      </c>
      <c r="G112" s="33">
        <v>32</v>
      </c>
      <c r="H112" s="30">
        <v>38</v>
      </c>
      <c r="I112" s="30">
        <f t="shared" si="0"/>
        <v>105</v>
      </c>
      <c r="J112" s="31">
        <f t="shared" si="1"/>
        <v>35</v>
      </c>
    </row>
    <row r="113" spans="1:19" x14ac:dyDescent="0.25">
      <c r="A113" s="14" t="s">
        <v>131</v>
      </c>
      <c r="B113" s="27" t="s">
        <v>72</v>
      </c>
      <c r="C113" s="28"/>
      <c r="D113" s="26" t="s">
        <v>73</v>
      </c>
      <c r="E113" s="29" t="s">
        <v>74</v>
      </c>
      <c r="F113" s="30">
        <v>41</v>
      </c>
      <c r="G113" s="33">
        <v>35</v>
      </c>
      <c r="H113" s="30">
        <v>34</v>
      </c>
      <c r="I113" s="30">
        <f t="shared" si="0"/>
        <v>110</v>
      </c>
      <c r="J113" s="31">
        <f t="shared" si="1"/>
        <v>36.666666666666664</v>
      </c>
    </row>
    <row r="114" spans="1:19" x14ac:dyDescent="0.25">
      <c r="A114" s="14" t="s">
        <v>132</v>
      </c>
      <c r="B114" s="27" t="s">
        <v>108</v>
      </c>
      <c r="C114" s="28"/>
      <c r="D114" s="26" t="s">
        <v>73</v>
      </c>
      <c r="E114" s="29" t="s">
        <v>109</v>
      </c>
      <c r="F114" s="30">
        <v>32</v>
      </c>
      <c r="G114" s="33">
        <v>36</v>
      </c>
      <c r="H114" s="30">
        <v>47</v>
      </c>
      <c r="I114" s="30">
        <f t="shared" si="0"/>
        <v>115</v>
      </c>
      <c r="J114" s="31">
        <f t="shared" si="1"/>
        <v>38.333333333333336</v>
      </c>
    </row>
    <row r="115" spans="1:19" x14ac:dyDescent="0.25">
      <c r="A115" s="14" t="s">
        <v>133</v>
      </c>
      <c r="B115" s="46" t="s">
        <v>167</v>
      </c>
      <c r="C115" s="28"/>
      <c r="D115" s="44" t="s">
        <v>146</v>
      </c>
      <c r="E115" s="47" t="s">
        <v>168</v>
      </c>
      <c r="F115" s="30">
        <v>39</v>
      </c>
      <c r="G115" s="30">
        <v>44</v>
      </c>
      <c r="H115" s="30">
        <v>42</v>
      </c>
      <c r="I115" s="30">
        <f t="shared" si="0"/>
        <v>125</v>
      </c>
      <c r="J115" s="31">
        <f t="shared" si="1"/>
        <v>41.666666666666664</v>
      </c>
    </row>
    <row r="116" spans="1:19" x14ac:dyDescent="0.25">
      <c r="A116" s="48" t="s">
        <v>142</v>
      </c>
      <c r="B116" s="27" t="s">
        <v>104</v>
      </c>
      <c r="C116" s="28"/>
      <c r="D116" s="26" t="s">
        <v>73</v>
      </c>
      <c r="E116" s="29" t="s">
        <v>105</v>
      </c>
      <c r="F116" s="30">
        <v>37</v>
      </c>
      <c r="G116" s="33">
        <v>47</v>
      </c>
      <c r="H116" s="30">
        <v>47</v>
      </c>
      <c r="I116" s="30">
        <f t="shared" si="0"/>
        <v>131</v>
      </c>
      <c r="J116" s="31">
        <f>SUM(I116/3)</f>
        <v>43.666666666666664</v>
      </c>
    </row>
    <row r="117" spans="1:19" x14ac:dyDescent="0.25">
      <c r="A117" s="48" t="s">
        <v>143</v>
      </c>
      <c r="B117" s="27" t="s">
        <v>95</v>
      </c>
      <c r="C117" s="28"/>
      <c r="D117" s="26" t="s">
        <v>87</v>
      </c>
      <c r="E117" s="29" t="s">
        <v>96</v>
      </c>
      <c r="F117" s="30">
        <v>50</v>
      </c>
      <c r="G117" s="33">
        <v>50</v>
      </c>
      <c r="H117" s="30">
        <v>46</v>
      </c>
      <c r="I117" s="30">
        <f t="shared" si="0"/>
        <v>146</v>
      </c>
      <c r="J117" s="49">
        <f>SUM(I117/3)</f>
        <v>48.666666666666664</v>
      </c>
    </row>
    <row r="118" spans="1:19" x14ac:dyDescent="0.25">
      <c r="A118" s="14"/>
      <c r="C118" s="6"/>
      <c r="D118" s="6"/>
      <c r="E118" s="6"/>
      <c r="F118" s="6"/>
      <c r="G118" s="6"/>
      <c r="H118" s="6"/>
      <c r="I118" s="6"/>
      <c r="J118" s="50"/>
    </row>
    <row r="119" spans="1:19" x14ac:dyDescent="0.25">
      <c r="A119" s="14"/>
      <c r="B119" s="24" t="s">
        <v>134</v>
      </c>
      <c r="C119" s="6"/>
      <c r="D119" s="6"/>
      <c r="E119" s="6"/>
      <c r="F119" s="6"/>
      <c r="G119" s="6"/>
      <c r="H119" s="6"/>
      <c r="I119" s="6"/>
    </row>
    <row r="120" spans="1:19" x14ac:dyDescent="0.25">
      <c r="A120" s="14" t="s">
        <v>13</v>
      </c>
      <c r="B120" s="27" t="s">
        <v>135</v>
      </c>
      <c r="C120" s="28"/>
      <c r="D120" s="26" t="s">
        <v>136</v>
      </c>
      <c r="E120" s="29" t="s">
        <v>137</v>
      </c>
      <c r="F120" s="30">
        <v>28</v>
      </c>
      <c r="G120" s="33">
        <v>34</v>
      </c>
      <c r="H120" s="30">
        <v>30</v>
      </c>
      <c r="I120" s="30">
        <f>SUM(F120:H120)</f>
        <v>92</v>
      </c>
      <c r="J120" s="31">
        <f>SUM(I120/3)</f>
        <v>30.666666666666668</v>
      </c>
    </row>
    <row r="121" spans="1:19" x14ac:dyDescent="0.25">
      <c r="A121" s="14" t="s">
        <v>15</v>
      </c>
      <c r="B121" s="27" t="s">
        <v>125</v>
      </c>
      <c r="C121" s="28"/>
      <c r="D121" s="26" t="s">
        <v>153</v>
      </c>
      <c r="E121" s="29" t="s">
        <v>127</v>
      </c>
      <c r="F121" s="30">
        <v>27</v>
      </c>
      <c r="G121" s="32">
        <v>39</v>
      </c>
      <c r="H121" s="30">
        <v>30</v>
      </c>
      <c r="I121" s="30">
        <f>SUM(F121:H121)</f>
        <v>96</v>
      </c>
      <c r="J121" s="31">
        <f>SUM(I121/3)</f>
        <v>32</v>
      </c>
    </row>
    <row r="122" spans="1:19" x14ac:dyDescent="0.25">
      <c r="A122" s="14" t="s">
        <v>17</v>
      </c>
      <c r="B122" s="27" t="s">
        <v>154</v>
      </c>
      <c r="C122" s="28"/>
      <c r="D122" s="26" t="s">
        <v>153</v>
      </c>
      <c r="E122" s="29" t="s">
        <v>155</v>
      </c>
      <c r="F122" s="30">
        <v>33</v>
      </c>
      <c r="G122" s="30">
        <v>36</v>
      </c>
      <c r="H122" s="32">
        <v>40</v>
      </c>
      <c r="I122" s="30">
        <f>SUM(F122:H122)</f>
        <v>109</v>
      </c>
      <c r="J122" s="31">
        <f>SUM(I122/3)</f>
        <v>36.333333333333336</v>
      </c>
    </row>
    <row r="123" spans="1:19" x14ac:dyDescent="0.25">
      <c r="A123" s="18">
        <v>4</v>
      </c>
      <c r="B123" s="27" t="s">
        <v>138</v>
      </c>
      <c r="C123" s="28"/>
      <c r="D123" s="26" t="s">
        <v>136</v>
      </c>
      <c r="E123" s="29" t="s">
        <v>99</v>
      </c>
      <c r="F123" s="30">
        <v>41</v>
      </c>
      <c r="G123" s="30">
        <v>38</v>
      </c>
      <c r="H123" s="30">
        <v>39</v>
      </c>
      <c r="I123" s="30">
        <f>SUM(F123:H123)</f>
        <v>118</v>
      </c>
      <c r="J123" s="31">
        <f>SUM(I123/3)</f>
        <v>39.333333333333336</v>
      </c>
    </row>
    <row r="124" spans="1:19" x14ac:dyDescent="0.25">
      <c r="A124" s="18">
        <v>5</v>
      </c>
      <c r="B124" s="46" t="s">
        <v>169</v>
      </c>
      <c r="C124" s="28"/>
      <c r="D124" s="45" t="s">
        <v>153</v>
      </c>
      <c r="E124" s="30">
        <v>66919</v>
      </c>
      <c r="F124" s="30">
        <v>44</v>
      </c>
      <c r="G124" s="30">
        <v>43</v>
      </c>
      <c r="H124" s="30">
        <v>45</v>
      </c>
      <c r="I124" s="30">
        <f>SUM(F124:H124)</f>
        <v>132</v>
      </c>
      <c r="J124" s="31">
        <f>SUM(I124/3)</f>
        <v>44</v>
      </c>
    </row>
    <row r="125" spans="1:19" x14ac:dyDescent="0.25">
      <c r="A125" s="6"/>
      <c r="C125" s="6"/>
      <c r="D125" s="6"/>
      <c r="E125" s="6"/>
      <c r="F125" s="6"/>
      <c r="G125" s="6"/>
      <c r="H125" s="6"/>
      <c r="I125" s="6"/>
    </row>
    <row r="126" spans="1:19" x14ac:dyDescent="0.25">
      <c r="A126" s="14"/>
      <c r="B126" s="24" t="s">
        <v>139</v>
      </c>
      <c r="C126" s="6"/>
      <c r="D126" s="6"/>
      <c r="E126" s="6"/>
      <c r="F126" s="6"/>
      <c r="G126" s="6"/>
      <c r="H126" s="6"/>
      <c r="I126" s="6"/>
    </row>
    <row r="127" spans="1:19" x14ac:dyDescent="0.25">
      <c r="A127" s="14" t="s">
        <v>13</v>
      </c>
      <c r="B127" s="46" t="s">
        <v>170</v>
      </c>
      <c r="C127" s="28"/>
      <c r="D127" s="44" t="s">
        <v>171</v>
      </c>
      <c r="E127" s="47" t="s">
        <v>172</v>
      </c>
      <c r="F127" s="30">
        <v>34</v>
      </c>
      <c r="G127" s="33">
        <v>36</v>
      </c>
      <c r="H127" s="30">
        <v>36</v>
      </c>
      <c r="I127" s="45">
        <f>SUM(F127:H127)</f>
        <v>106</v>
      </c>
      <c r="J127" s="31">
        <f>SUM(I127/3)</f>
        <v>35.333333333333336</v>
      </c>
      <c r="M127" s="34"/>
      <c r="N127" s="6"/>
      <c r="O127" s="14"/>
      <c r="P127" s="14"/>
      <c r="Q127" s="18"/>
      <c r="R127" s="18"/>
      <c r="S127" s="18"/>
    </row>
    <row r="128" spans="1:19" x14ac:dyDescent="0.25">
      <c r="A128" s="14" t="s">
        <v>15</v>
      </c>
      <c r="B128" s="46" t="s">
        <v>173</v>
      </c>
      <c r="C128" s="28"/>
      <c r="D128" s="44" t="s">
        <v>171</v>
      </c>
      <c r="E128" s="47" t="s">
        <v>163</v>
      </c>
      <c r="F128" s="30">
        <v>37</v>
      </c>
      <c r="G128" s="33">
        <v>36</v>
      </c>
      <c r="H128" s="30">
        <v>42</v>
      </c>
      <c r="I128" s="30">
        <f>SUM(F128:H128)</f>
        <v>115</v>
      </c>
      <c r="J128" s="31">
        <f>SUM(I128/3)</f>
        <v>38.333333333333336</v>
      </c>
    </row>
    <row r="129" spans="1:10" x14ac:dyDescent="0.25">
      <c r="A129" s="14" t="s">
        <v>17</v>
      </c>
      <c r="B129" s="27" t="s">
        <v>100</v>
      </c>
      <c r="C129" s="28"/>
      <c r="D129" s="26" t="s">
        <v>93</v>
      </c>
      <c r="E129" s="29" t="s">
        <v>101</v>
      </c>
      <c r="F129" s="30">
        <v>38</v>
      </c>
      <c r="G129" s="33">
        <v>45</v>
      </c>
      <c r="H129" s="30">
        <v>39</v>
      </c>
      <c r="I129" s="30">
        <f>SUM(F129:H129)</f>
        <v>122</v>
      </c>
      <c r="J129" s="31">
        <f>SUM(I129/3)</f>
        <v>40.666666666666664</v>
      </c>
    </row>
    <row r="130" spans="1:10" x14ac:dyDescent="0.25">
      <c r="A130" s="6"/>
      <c r="C130" s="6"/>
      <c r="D130" s="6"/>
      <c r="E130" s="6"/>
      <c r="F130" s="6"/>
      <c r="G130" s="6"/>
      <c r="H130" s="6"/>
      <c r="I130" s="6"/>
    </row>
    <row r="131" spans="1:10" x14ac:dyDescent="0.25">
      <c r="A131" s="14"/>
      <c r="B131" s="24" t="s">
        <v>140</v>
      </c>
      <c r="C131" s="6"/>
      <c r="D131" s="6"/>
      <c r="E131" s="6"/>
      <c r="F131" s="6"/>
      <c r="G131" s="6"/>
      <c r="H131" s="6"/>
      <c r="I131" s="6"/>
    </row>
    <row r="132" spans="1:10" x14ac:dyDescent="0.25">
      <c r="A132" s="14" t="s">
        <v>13</v>
      </c>
      <c r="B132" s="27" t="s">
        <v>55</v>
      </c>
      <c r="C132" s="28"/>
      <c r="D132" s="26" t="s">
        <v>46</v>
      </c>
      <c r="E132" s="29" t="s">
        <v>141</v>
      </c>
      <c r="F132" s="30">
        <v>29</v>
      </c>
      <c r="G132" s="33">
        <v>27</v>
      </c>
      <c r="H132" s="30">
        <v>31</v>
      </c>
      <c r="I132" s="30">
        <f t="shared" ref="I132:I145" si="2">SUM(F132:H132)</f>
        <v>87</v>
      </c>
      <c r="J132" s="31">
        <f t="shared" ref="J132:J145" si="3">SUM(I132/3)</f>
        <v>29</v>
      </c>
    </row>
    <row r="133" spans="1:10" x14ac:dyDescent="0.25">
      <c r="A133" s="41" t="s">
        <v>15</v>
      </c>
      <c r="B133" s="27" t="s">
        <v>45</v>
      </c>
      <c r="C133" s="28"/>
      <c r="D133" s="26" t="s">
        <v>46</v>
      </c>
      <c r="E133" s="29" t="s">
        <v>47</v>
      </c>
      <c r="F133" s="30">
        <v>31</v>
      </c>
      <c r="G133" s="30">
        <v>31</v>
      </c>
      <c r="H133" s="30">
        <v>29</v>
      </c>
      <c r="I133" s="30">
        <f t="shared" si="2"/>
        <v>91</v>
      </c>
      <c r="J133" s="31">
        <f t="shared" si="3"/>
        <v>30.333333333333332</v>
      </c>
    </row>
    <row r="134" spans="1:10" x14ac:dyDescent="0.25">
      <c r="A134" s="41" t="s">
        <v>17</v>
      </c>
      <c r="B134" s="27" t="s">
        <v>60</v>
      </c>
      <c r="C134" s="28"/>
      <c r="D134" s="26" t="s">
        <v>46</v>
      </c>
      <c r="E134" s="29" t="s">
        <v>61</v>
      </c>
      <c r="F134" s="30">
        <v>31</v>
      </c>
      <c r="G134" s="33">
        <v>29</v>
      </c>
      <c r="H134" s="30">
        <v>34</v>
      </c>
      <c r="I134" s="30">
        <f t="shared" si="2"/>
        <v>94</v>
      </c>
      <c r="J134" s="31">
        <f t="shared" si="3"/>
        <v>31.333333333333332</v>
      </c>
    </row>
    <row r="135" spans="1:10" x14ac:dyDescent="0.25">
      <c r="A135" s="41" t="s">
        <v>19</v>
      </c>
      <c r="B135" s="27" t="s">
        <v>149</v>
      </c>
      <c r="C135" s="28"/>
      <c r="D135" s="26" t="s">
        <v>46</v>
      </c>
      <c r="E135" s="29" t="s">
        <v>150</v>
      </c>
      <c r="F135" s="30">
        <v>34</v>
      </c>
      <c r="G135" s="33">
        <v>29</v>
      </c>
      <c r="H135" s="30">
        <v>32</v>
      </c>
      <c r="I135" s="30">
        <f t="shared" si="2"/>
        <v>95</v>
      </c>
      <c r="J135" s="31">
        <f t="shared" si="3"/>
        <v>31.666666666666668</v>
      </c>
    </row>
    <row r="136" spans="1:10" x14ac:dyDescent="0.25">
      <c r="A136" s="41" t="s">
        <v>21</v>
      </c>
      <c r="B136" s="27" t="s">
        <v>82</v>
      </c>
      <c r="C136" s="28"/>
      <c r="D136" s="26" t="s">
        <v>46</v>
      </c>
      <c r="E136" s="29" t="s">
        <v>83</v>
      </c>
      <c r="F136" s="30">
        <v>31</v>
      </c>
      <c r="G136" s="33">
        <v>36</v>
      </c>
      <c r="H136" s="30">
        <v>32</v>
      </c>
      <c r="I136" s="30">
        <f t="shared" si="2"/>
        <v>99</v>
      </c>
      <c r="J136" s="31">
        <f t="shared" si="3"/>
        <v>33</v>
      </c>
    </row>
    <row r="137" spans="1:10" x14ac:dyDescent="0.25">
      <c r="A137" s="41" t="s">
        <v>23</v>
      </c>
      <c r="B137" s="27" t="s">
        <v>58</v>
      </c>
      <c r="C137" s="28"/>
      <c r="D137" s="26" t="s">
        <v>46</v>
      </c>
      <c r="E137" s="29" t="s">
        <v>59</v>
      </c>
      <c r="F137" s="30">
        <v>35</v>
      </c>
      <c r="G137" s="33">
        <v>32</v>
      </c>
      <c r="H137" s="30">
        <v>35</v>
      </c>
      <c r="I137" s="30">
        <f t="shared" si="2"/>
        <v>102</v>
      </c>
      <c r="J137" s="31">
        <f t="shared" si="3"/>
        <v>34</v>
      </c>
    </row>
    <row r="138" spans="1:10" x14ac:dyDescent="0.25">
      <c r="A138" s="41" t="s">
        <v>25</v>
      </c>
      <c r="B138" s="27" t="s">
        <v>69</v>
      </c>
      <c r="C138" s="28"/>
      <c r="D138" s="26" t="s">
        <v>46</v>
      </c>
      <c r="E138" s="29" t="s">
        <v>70</v>
      </c>
      <c r="F138" s="30">
        <v>35</v>
      </c>
      <c r="G138" s="30">
        <v>32</v>
      </c>
      <c r="H138" s="30">
        <v>36</v>
      </c>
      <c r="I138" s="30">
        <f t="shared" si="2"/>
        <v>103</v>
      </c>
      <c r="J138" s="31">
        <f t="shared" si="3"/>
        <v>34.333333333333336</v>
      </c>
    </row>
    <row r="139" spans="1:10" x14ac:dyDescent="0.25">
      <c r="A139" s="41" t="s">
        <v>27</v>
      </c>
      <c r="B139" s="27" t="s">
        <v>84</v>
      </c>
      <c r="C139" s="28"/>
      <c r="D139" s="26" t="s">
        <v>46</v>
      </c>
      <c r="E139" s="29" t="s">
        <v>85</v>
      </c>
      <c r="F139" s="30">
        <v>36</v>
      </c>
      <c r="G139" s="30">
        <v>35</v>
      </c>
      <c r="H139" s="30">
        <v>32</v>
      </c>
      <c r="I139" s="30">
        <f t="shared" si="2"/>
        <v>103</v>
      </c>
      <c r="J139" s="31">
        <f t="shared" si="3"/>
        <v>34.333333333333336</v>
      </c>
    </row>
    <row r="140" spans="1:10" x14ac:dyDescent="0.25">
      <c r="A140" s="41" t="s">
        <v>29</v>
      </c>
      <c r="B140" s="27" t="s">
        <v>75</v>
      </c>
      <c r="C140" s="28"/>
      <c r="D140" s="26" t="s">
        <v>46</v>
      </c>
      <c r="E140" s="29" t="s">
        <v>76</v>
      </c>
      <c r="F140" s="30">
        <v>39</v>
      </c>
      <c r="G140" s="30">
        <v>35</v>
      </c>
      <c r="H140" s="30">
        <v>29</v>
      </c>
      <c r="I140" s="30">
        <f t="shared" si="2"/>
        <v>103</v>
      </c>
      <c r="J140" s="31">
        <f t="shared" si="3"/>
        <v>34.333333333333336</v>
      </c>
    </row>
    <row r="141" spans="1:10" x14ac:dyDescent="0.25">
      <c r="A141" s="41" t="s">
        <v>131</v>
      </c>
      <c r="B141" s="27" t="s">
        <v>106</v>
      </c>
      <c r="C141" s="28"/>
      <c r="D141" s="26" t="s">
        <v>46</v>
      </c>
      <c r="E141" s="29" t="s">
        <v>107</v>
      </c>
      <c r="F141" s="30">
        <v>31</v>
      </c>
      <c r="G141" s="30">
        <v>37</v>
      </c>
      <c r="H141" s="30">
        <v>36</v>
      </c>
      <c r="I141" s="30">
        <f t="shared" si="2"/>
        <v>104</v>
      </c>
      <c r="J141" s="31">
        <f t="shared" si="3"/>
        <v>34.666666666666664</v>
      </c>
    </row>
    <row r="142" spans="1:10" x14ac:dyDescent="0.25">
      <c r="A142" s="41" t="s">
        <v>132</v>
      </c>
      <c r="B142" s="27" t="s">
        <v>80</v>
      </c>
      <c r="C142" s="28"/>
      <c r="D142" s="26" t="s">
        <v>46</v>
      </c>
      <c r="E142" s="29" t="s">
        <v>81</v>
      </c>
      <c r="F142" s="30">
        <v>37</v>
      </c>
      <c r="G142" s="30">
        <v>34</v>
      </c>
      <c r="H142" s="30">
        <v>34</v>
      </c>
      <c r="I142" s="30">
        <f t="shared" si="2"/>
        <v>105</v>
      </c>
      <c r="J142" s="31">
        <f t="shared" si="3"/>
        <v>35</v>
      </c>
    </row>
    <row r="143" spans="1:10" x14ac:dyDescent="0.25">
      <c r="A143" s="41" t="s">
        <v>133</v>
      </c>
      <c r="B143" s="27" t="s">
        <v>63</v>
      </c>
      <c r="C143" s="28"/>
      <c r="D143" s="26" t="s">
        <v>64</v>
      </c>
      <c r="E143" s="29" t="s">
        <v>65</v>
      </c>
      <c r="F143" s="30">
        <v>35</v>
      </c>
      <c r="G143" s="33">
        <v>40</v>
      </c>
      <c r="H143" s="30">
        <v>31</v>
      </c>
      <c r="I143" s="30">
        <f t="shared" si="2"/>
        <v>106</v>
      </c>
      <c r="J143" s="31">
        <f t="shared" si="3"/>
        <v>35.333333333333336</v>
      </c>
    </row>
    <row r="144" spans="1:10" x14ac:dyDescent="0.25">
      <c r="A144" s="41" t="s">
        <v>142</v>
      </c>
      <c r="B144" s="27" t="s">
        <v>160</v>
      </c>
      <c r="C144" s="28"/>
      <c r="D144" s="26" t="s">
        <v>46</v>
      </c>
      <c r="E144" s="29" t="s">
        <v>161</v>
      </c>
      <c r="F144" s="30">
        <v>43</v>
      </c>
      <c r="G144" s="30">
        <v>41</v>
      </c>
      <c r="H144" s="30">
        <v>37</v>
      </c>
      <c r="I144" s="30">
        <f t="shared" si="2"/>
        <v>121</v>
      </c>
      <c r="J144" s="31">
        <f t="shared" si="3"/>
        <v>40.333333333333336</v>
      </c>
    </row>
    <row r="145" spans="1:10" x14ac:dyDescent="0.25">
      <c r="A145" s="41" t="s">
        <v>143</v>
      </c>
      <c r="B145" s="27" t="s">
        <v>112</v>
      </c>
      <c r="C145" s="28"/>
      <c r="D145" s="26" t="s">
        <v>113</v>
      </c>
      <c r="E145" s="29" t="s">
        <v>114</v>
      </c>
      <c r="F145" s="30">
        <v>39</v>
      </c>
      <c r="G145" s="30">
        <v>34</v>
      </c>
      <c r="H145" s="30">
        <v>52</v>
      </c>
      <c r="I145" s="30">
        <f t="shared" si="2"/>
        <v>125</v>
      </c>
      <c r="J145" s="31">
        <f t="shared" si="3"/>
        <v>41.666666666666664</v>
      </c>
    </row>
    <row r="146" spans="1:10" x14ac:dyDescent="0.25">
      <c r="A146" s="6"/>
      <c r="C146" s="6"/>
      <c r="D146" s="6"/>
      <c r="E146" s="6"/>
      <c r="F146" s="6"/>
      <c r="G146" s="6"/>
      <c r="H146" s="6"/>
      <c r="I146" s="6"/>
    </row>
    <row r="147" spans="1:10" x14ac:dyDescent="0.25">
      <c r="A147" s="14"/>
      <c r="B147" s="6" t="s">
        <v>144</v>
      </c>
      <c r="C147" s="6"/>
      <c r="D147" s="6"/>
      <c r="E147" s="6"/>
      <c r="F147" s="6"/>
      <c r="G147" s="6"/>
      <c r="H147" s="6"/>
      <c r="I147" s="6"/>
    </row>
    <row r="148" spans="1:10" x14ac:dyDescent="0.25">
      <c r="A148" s="14"/>
      <c r="C148" s="6"/>
      <c r="D148" s="6"/>
      <c r="E148" s="6"/>
      <c r="F148" s="6"/>
      <c r="G148" s="6"/>
      <c r="H148" s="6"/>
      <c r="I148" s="6"/>
    </row>
    <row r="149" spans="1:10" x14ac:dyDescent="0.25">
      <c r="A149" s="14"/>
      <c r="B149" s="6" t="s">
        <v>145</v>
      </c>
      <c r="C149" s="6"/>
      <c r="D149" s="51" t="s">
        <v>174</v>
      </c>
      <c r="E149" s="6"/>
      <c r="F149" s="6"/>
      <c r="G149" s="51" t="s">
        <v>175</v>
      </c>
      <c r="H149" s="6"/>
      <c r="I149" s="6"/>
    </row>
  </sheetData>
  <sortState ref="B132:I145">
    <sortCondition ref="I132"/>
  </sortState>
  <conditionalFormatting sqref="F118:F120 F1:F100 F102:F105 F107 F112:F115 F110 F122 F124:F137 F140:F1048576">
    <cfRule type="cellIs" dxfId="183" priority="170" operator="between">
      <formula>25</formula>
      <formula>29</formula>
    </cfRule>
    <cfRule type="cellIs" dxfId="182" priority="175" operator="between">
      <formula>25</formula>
      <formula>29</formula>
    </cfRule>
    <cfRule type="cellIs" dxfId="181" priority="179" operator="between">
      <formula>36</formula>
      <formula>120</formula>
    </cfRule>
    <cfRule type="cellIs" dxfId="180" priority="180" operator="between">
      <formula>25</formula>
      <formula>29</formula>
    </cfRule>
    <cfRule type="cellIs" dxfId="179" priority="181" operator="between">
      <formula>30</formula>
      <formula>35</formula>
    </cfRule>
    <cfRule type="cellIs" dxfId="178" priority="182" operator="between">
      <formula>25</formula>
      <formula>29</formula>
    </cfRule>
    <cfRule type="cellIs" dxfId="177" priority="183" operator="between">
      <formula>25</formula>
      <formula>29</formula>
    </cfRule>
    <cfRule type="cellIs" dxfId="176" priority="184" operator="lessThan">
      <formula>25</formula>
    </cfRule>
  </conditionalFormatting>
  <conditionalFormatting sqref="G118:G120 G1:G100 G102:G105 G107 G112:G115 G110 G122 G124:G137 G140:G1048576">
    <cfRule type="cellIs" dxfId="175" priority="176" operator="between">
      <formula>30</formula>
      <formula>35</formula>
    </cfRule>
    <cfRule type="cellIs" dxfId="174" priority="177" operator="between">
      <formula>25</formula>
      <formula>29</formula>
    </cfRule>
    <cfRule type="cellIs" dxfId="173" priority="178" operator="between">
      <formula>18</formula>
      <formula>24</formula>
    </cfRule>
  </conditionalFormatting>
  <conditionalFormatting sqref="H118:H120 H1:H100 H102:H105 H107 H112:H115 H110 H122 H124:H137 H140:H1048576">
    <cfRule type="cellIs" dxfId="172" priority="171" operator="between">
      <formula>30</formula>
      <formula>35</formula>
    </cfRule>
    <cfRule type="cellIs" dxfId="171" priority="172" operator="between">
      <formula>25</formula>
      <formula>29</formula>
    </cfRule>
    <cfRule type="cellIs" dxfId="170" priority="173" operator="between">
      <formula>18</formula>
      <formula>24</formula>
    </cfRule>
    <cfRule type="cellIs" dxfId="169" priority="174" operator="between">
      <formula>36</formula>
      <formula>120</formula>
    </cfRule>
  </conditionalFormatting>
  <conditionalFormatting sqref="F116:F117">
    <cfRule type="cellIs" dxfId="168" priority="155" operator="between">
      <formula>25</formula>
      <formula>29</formula>
    </cfRule>
    <cfRule type="cellIs" dxfId="167" priority="160" operator="between">
      <formula>25</formula>
      <formula>29</formula>
    </cfRule>
    <cfRule type="cellIs" dxfId="166" priority="164" operator="between">
      <formula>36</formula>
      <formula>120</formula>
    </cfRule>
    <cfRule type="cellIs" dxfId="165" priority="165" operator="between">
      <formula>25</formula>
      <formula>29</formula>
    </cfRule>
    <cfRule type="cellIs" dxfId="164" priority="166" operator="between">
      <formula>30</formula>
      <formula>35</formula>
    </cfRule>
    <cfRule type="cellIs" dxfId="163" priority="167" operator="between">
      <formula>25</formula>
      <formula>29</formula>
    </cfRule>
    <cfRule type="cellIs" dxfId="162" priority="168" operator="between">
      <formula>25</formula>
      <formula>29</formula>
    </cfRule>
    <cfRule type="cellIs" dxfId="161" priority="169" operator="lessThan">
      <formula>25</formula>
    </cfRule>
  </conditionalFormatting>
  <conditionalFormatting sqref="G116:G117">
    <cfRule type="cellIs" dxfId="160" priority="161" operator="between">
      <formula>30</formula>
      <formula>35</formula>
    </cfRule>
    <cfRule type="cellIs" dxfId="159" priority="162" operator="between">
      <formula>25</formula>
      <formula>29</formula>
    </cfRule>
    <cfRule type="cellIs" dxfId="158" priority="163" operator="between">
      <formula>18</formula>
      <formula>24</formula>
    </cfRule>
  </conditionalFormatting>
  <conditionalFormatting sqref="H116:H117">
    <cfRule type="cellIs" dxfId="157" priority="156" operator="between">
      <formula>30</formula>
      <formula>35</formula>
    </cfRule>
    <cfRule type="cellIs" dxfId="156" priority="157" operator="between">
      <formula>25</formula>
      <formula>29</formula>
    </cfRule>
    <cfRule type="cellIs" dxfId="155" priority="158" operator="between">
      <formula>18</formula>
      <formula>24</formula>
    </cfRule>
    <cfRule type="cellIs" dxfId="154" priority="159" operator="between">
      <formula>36</formula>
      <formula>120</formula>
    </cfRule>
  </conditionalFormatting>
  <conditionalFormatting sqref="F101">
    <cfRule type="cellIs" dxfId="153" priority="140" operator="between">
      <formula>25</formula>
      <formula>29</formula>
    </cfRule>
    <cfRule type="cellIs" dxfId="152" priority="145" operator="between">
      <formula>25</formula>
      <formula>29</formula>
    </cfRule>
    <cfRule type="cellIs" dxfId="151" priority="149" operator="between">
      <formula>36</formula>
      <formula>120</formula>
    </cfRule>
    <cfRule type="cellIs" dxfId="150" priority="150" operator="between">
      <formula>25</formula>
      <formula>29</formula>
    </cfRule>
    <cfRule type="cellIs" dxfId="149" priority="151" operator="between">
      <formula>30</formula>
      <formula>35</formula>
    </cfRule>
    <cfRule type="cellIs" dxfId="148" priority="152" operator="between">
      <formula>25</formula>
      <formula>29</formula>
    </cfRule>
    <cfRule type="cellIs" dxfId="147" priority="153" operator="between">
      <formula>25</formula>
      <formula>29</formula>
    </cfRule>
    <cfRule type="cellIs" dxfId="146" priority="154" operator="lessThan">
      <formula>25</formula>
    </cfRule>
  </conditionalFormatting>
  <conditionalFormatting sqref="G101">
    <cfRule type="cellIs" dxfId="145" priority="146" operator="between">
      <formula>30</formula>
      <formula>35</formula>
    </cfRule>
    <cfRule type="cellIs" dxfId="144" priority="147" operator="between">
      <formula>25</formula>
      <formula>29</formula>
    </cfRule>
    <cfRule type="cellIs" dxfId="143" priority="148" operator="between">
      <formula>18</formula>
      <formula>24</formula>
    </cfRule>
  </conditionalFormatting>
  <conditionalFormatting sqref="H101">
    <cfRule type="cellIs" dxfId="142" priority="141" operator="between">
      <formula>30</formula>
      <formula>35</formula>
    </cfRule>
    <cfRule type="cellIs" dxfId="141" priority="142" operator="between">
      <formula>25</formula>
      <formula>29</formula>
    </cfRule>
    <cfRule type="cellIs" dxfId="140" priority="143" operator="between">
      <formula>18</formula>
      <formula>24</formula>
    </cfRule>
    <cfRule type="cellIs" dxfId="139" priority="144" operator="between">
      <formula>36</formula>
      <formula>120</formula>
    </cfRule>
  </conditionalFormatting>
  <conditionalFormatting sqref="F106">
    <cfRule type="cellIs" dxfId="138" priority="125" operator="between">
      <formula>25</formula>
      <formula>29</formula>
    </cfRule>
    <cfRule type="cellIs" dxfId="137" priority="130" operator="between">
      <formula>25</formula>
      <formula>29</formula>
    </cfRule>
    <cfRule type="cellIs" dxfId="136" priority="134" operator="between">
      <formula>36</formula>
      <formula>120</formula>
    </cfRule>
    <cfRule type="cellIs" dxfId="135" priority="135" operator="between">
      <formula>25</formula>
      <formula>29</formula>
    </cfRule>
    <cfRule type="cellIs" dxfId="134" priority="136" operator="between">
      <formula>30</formula>
      <formula>35</formula>
    </cfRule>
    <cfRule type="cellIs" dxfId="133" priority="137" operator="between">
      <formula>25</formula>
      <formula>29</formula>
    </cfRule>
    <cfRule type="cellIs" dxfId="132" priority="138" operator="between">
      <formula>25</formula>
      <formula>29</formula>
    </cfRule>
    <cfRule type="cellIs" dxfId="131" priority="139" operator="lessThan">
      <formula>25</formula>
    </cfRule>
  </conditionalFormatting>
  <conditionalFormatting sqref="G106">
    <cfRule type="cellIs" dxfId="130" priority="131" operator="between">
      <formula>30</formula>
      <formula>35</formula>
    </cfRule>
    <cfRule type="cellIs" dxfId="129" priority="132" operator="between">
      <formula>25</formula>
      <formula>29</formula>
    </cfRule>
    <cfRule type="cellIs" dxfId="128" priority="133" operator="between">
      <formula>18</formula>
      <formula>24</formula>
    </cfRule>
  </conditionalFormatting>
  <conditionalFormatting sqref="H106">
    <cfRule type="cellIs" dxfId="127" priority="126" operator="between">
      <formula>30</formula>
      <formula>35</formula>
    </cfRule>
    <cfRule type="cellIs" dxfId="126" priority="127" operator="between">
      <formula>25</formula>
      <formula>29</formula>
    </cfRule>
    <cfRule type="cellIs" dxfId="125" priority="128" operator="between">
      <formula>18</formula>
      <formula>24</formula>
    </cfRule>
    <cfRule type="cellIs" dxfId="124" priority="129" operator="between">
      <formula>36</formula>
      <formula>120</formula>
    </cfRule>
  </conditionalFormatting>
  <conditionalFormatting sqref="F111">
    <cfRule type="cellIs" dxfId="123" priority="110" operator="between">
      <formula>25</formula>
      <formula>29</formula>
    </cfRule>
    <cfRule type="cellIs" dxfId="122" priority="115" operator="between">
      <formula>25</formula>
      <formula>29</formula>
    </cfRule>
    <cfRule type="cellIs" dxfId="121" priority="119" operator="between">
      <formula>36</formula>
      <formula>120</formula>
    </cfRule>
    <cfRule type="cellIs" dxfId="120" priority="120" operator="between">
      <formula>25</formula>
      <formula>29</formula>
    </cfRule>
    <cfRule type="cellIs" dxfId="119" priority="121" operator="between">
      <formula>30</formula>
      <formula>35</formula>
    </cfRule>
    <cfRule type="cellIs" dxfId="118" priority="122" operator="between">
      <formula>25</formula>
      <formula>29</formula>
    </cfRule>
    <cfRule type="cellIs" dxfId="117" priority="123" operator="between">
      <formula>25</formula>
      <formula>29</formula>
    </cfRule>
    <cfRule type="cellIs" dxfId="116" priority="124" operator="lessThan">
      <formula>25</formula>
    </cfRule>
  </conditionalFormatting>
  <conditionalFormatting sqref="G111">
    <cfRule type="cellIs" dxfId="115" priority="116" operator="between">
      <formula>30</formula>
      <formula>35</formula>
    </cfRule>
    <cfRule type="cellIs" dxfId="114" priority="117" operator="between">
      <formula>25</formula>
      <formula>29</formula>
    </cfRule>
    <cfRule type="cellIs" dxfId="113" priority="118" operator="between">
      <formula>18</formula>
      <formula>24</formula>
    </cfRule>
  </conditionalFormatting>
  <conditionalFormatting sqref="H111">
    <cfRule type="cellIs" dxfId="112" priority="111" operator="between">
      <formula>30</formula>
      <formula>35</formula>
    </cfRule>
    <cfRule type="cellIs" dxfId="111" priority="112" operator="between">
      <formula>25</formula>
      <formula>29</formula>
    </cfRule>
    <cfRule type="cellIs" dxfId="110" priority="113" operator="between">
      <formula>18</formula>
      <formula>24</formula>
    </cfRule>
    <cfRule type="cellIs" dxfId="109" priority="114" operator="between">
      <formula>36</formula>
      <formula>120</formula>
    </cfRule>
  </conditionalFormatting>
  <conditionalFormatting sqref="F108">
    <cfRule type="cellIs" dxfId="108" priority="95" operator="between">
      <formula>25</formula>
      <formula>29</formula>
    </cfRule>
    <cfRule type="cellIs" dxfId="107" priority="100" operator="between">
      <formula>25</formula>
      <formula>29</formula>
    </cfRule>
    <cfRule type="cellIs" dxfId="106" priority="104" operator="between">
      <formula>36</formula>
      <formula>120</formula>
    </cfRule>
    <cfRule type="cellIs" dxfId="105" priority="105" operator="between">
      <formula>25</formula>
      <formula>29</formula>
    </cfRule>
    <cfRule type="cellIs" dxfId="104" priority="106" operator="between">
      <formula>30</formula>
      <formula>35</formula>
    </cfRule>
    <cfRule type="cellIs" dxfId="103" priority="107" operator="between">
      <formula>25</formula>
      <formula>29</formula>
    </cfRule>
    <cfRule type="cellIs" dxfId="102" priority="108" operator="between">
      <formula>25</formula>
      <formula>29</formula>
    </cfRule>
    <cfRule type="cellIs" dxfId="101" priority="109" operator="lessThan">
      <formula>25</formula>
    </cfRule>
  </conditionalFormatting>
  <conditionalFormatting sqref="G108">
    <cfRule type="cellIs" dxfId="100" priority="101" operator="between">
      <formula>30</formula>
      <formula>35</formula>
    </cfRule>
    <cfRule type="cellIs" dxfId="99" priority="102" operator="between">
      <formula>25</formula>
      <formula>29</formula>
    </cfRule>
    <cfRule type="cellIs" dxfId="98" priority="103" operator="between">
      <formula>18</formula>
      <formula>24</formula>
    </cfRule>
  </conditionalFormatting>
  <conditionalFormatting sqref="H108">
    <cfRule type="cellIs" dxfId="97" priority="96" operator="between">
      <formula>30</formula>
      <formula>35</formula>
    </cfRule>
    <cfRule type="cellIs" dxfId="96" priority="97" operator="between">
      <formula>25</formula>
      <formula>29</formula>
    </cfRule>
    <cfRule type="cellIs" dxfId="95" priority="98" operator="between">
      <formula>18</formula>
      <formula>24</formula>
    </cfRule>
    <cfRule type="cellIs" dxfId="94" priority="99" operator="between">
      <formula>36</formula>
      <formula>120</formula>
    </cfRule>
  </conditionalFormatting>
  <conditionalFormatting sqref="F109">
    <cfRule type="cellIs" dxfId="93" priority="80" operator="between">
      <formula>25</formula>
      <formula>29</formula>
    </cfRule>
    <cfRule type="cellIs" dxfId="92" priority="85" operator="between">
      <formula>25</formula>
      <formula>29</formula>
    </cfRule>
    <cfRule type="cellIs" dxfId="91" priority="89" operator="between">
      <formula>36</formula>
      <formula>120</formula>
    </cfRule>
    <cfRule type="cellIs" dxfId="90" priority="90" operator="between">
      <formula>25</formula>
      <formula>29</formula>
    </cfRule>
    <cfRule type="cellIs" dxfId="89" priority="91" operator="between">
      <formula>30</formula>
      <formula>35</formula>
    </cfRule>
    <cfRule type="cellIs" dxfId="88" priority="92" operator="between">
      <formula>25</formula>
      <formula>29</formula>
    </cfRule>
    <cfRule type="cellIs" dxfId="87" priority="93" operator="between">
      <formula>25</formula>
      <formula>29</formula>
    </cfRule>
    <cfRule type="cellIs" dxfId="86" priority="94" operator="lessThan">
      <formula>25</formula>
    </cfRule>
  </conditionalFormatting>
  <conditionalFormatting sqref="G109">
    <cfRule type="cellIs" dxfId="85" priority="86" operator="between">
      <formula>30</formula>
      <formula>35</formula>
    </cfRule>
    <cfRule type="cellIs" dxfId="84" priority="87" operator="between">
      <formula>25</formula>
      <formula>29</formula>
    </cfRule>
    <cfRule type="cellIs" dxfId="83" priority="88" operator="between">
      <formula>18</formula>
      <formula>24</formula>
    </cfRule>
  </conditionalFormatting>
  <conditionalFormatting sqref="H109">
    <cfRule type="cellIs" dxfId="82" priority="81" operator="between">
      <formula>30</formula>
      <formula>35</formula>
    </cfRule>
    <cfRule type="cellIs" dxfId="81" priority="82" operator="between">
      <formula>25</formula>
      <formula>29</formula>
    </cfRule>
    <cfRule type="cellIs" dxfId="80" priority="83" operator="between">
      <formula>18</formula>
      <formula>24</formula>
    </cfRule>
    <cfRule type="cellIs" dxfId="79" priority="84" operator="between">
      <formula>36</formula>
      <formula>120</formula>
    </cfRule>
  </conditionalFormatting>
  <conditionalFormatting sqref="Q127">
    <cfRule type="cellIs" dxfId="78" priority="65" operator="between">
      <formula>25</formula>
      <formula>29</formula>
    </cfRule>
    <cfRule type="cellIs" dxfId="77" priority="70" operator="between">
      <formula>25</formula>
      <formula>29</formula>
    </cfRule>
    <cfRule type="cellIs" dxfId="76" priority="74" operator="between">
      <formula>36</formula>
      <formula>120</formula>
    </cfRule>
    <cfRule type="cellIs" dxfId="75" priority="75" operator="between">
      <formula>25</formula>
      <formula>29</formula>
    </cfRule>
    <cfRule type="cellIs" dxfId="74" priority="76" operator="between">
      <formula>30</formula>
      <formula>35</formula>
    </cfRule>
    <cfRule type="cellIs" dxfId="73" priority="77" operator="between">
      <formula>25</formula>
      <formula>29</formula>
    </cfRule>
    <cfRule type="cellIs" dxfId="72" priority="78" operator="between">
      <formula>25</formula>
      <formula>29</formula>
    </cfRule>
    <cfRule type="cellIs" dxfId="71" priority="79" operator="lessThan">
      <formula>25</formula>
    </cfRule>
  </conditionalFormatting>
  <conditionalFormatting sqref="R127">
    <cfRule type="cellIs" dxfId="70" priority="71" operator="between">
      <formula>30</formula>
      <formula>35</formula>
    </cfRule>
    <cfRule type="cellIs" dxfId="69" priority="72" operator="between">
      <formula>25</formula>
      <formula>29</formula>
    </cfRule>
    <cfRule type="cellIs" dxfId="68" priority="73" operator="between">
      <formula>18</formula>
      <formula>24</formula>
    </cfRule>
  </conditionalFormatting>
  <conditionalFormatting sqref="S127">
    <cfRule type="cellIs" dxfId="67" priority="66" operator="between">
      <formula>30</formula>
      <formula>35</formula>
    </cfRule>
    <cfRule type="cellIs" dxfId="66" priority="67" operator="between">
      <formula>25</formula>
      <formula>29</formula>
    </cfRule>
    <cfRule type="cellIs" dxfId="65" priority="68" operator="between">
      <formula>18</formula>
      <formula>24</formula>
    </cfRule>
    <cfRule type="cellIs" dxfId="64" priority="69" operator="between">
      <formula>36</formula>
      <formula>120</formula>
    </cfRule>
  </conditionalFormatting>
  <conditionalFormatting sqref="F121">
    <cfRule type="cellIs" dxfId="63" priority="50" operator="between">
      <formula>25</formula>
      <formula>29</formula>
    </cfRule>
    <cfRule type="cellIs" dxfId="62" priority="55" operator="between">
      <formula>25</formula>
      <formula>29</formula>
    </cfRule>
    <cfRule type="cellIs" dxfId="61" priority="59" operator="between">
      <formula>36</formula>
      <formula>120</formula>
    </cfRule>
    <cfRule type="cellIs" dxfId="60" priority="60" operator="between">
      <formula>25</formula>
      <formula>29</formula>
    </cfRule>
    <cfRule type="cellIs" dxfId="59" priority="61" operator="between">
      <formula>30</formula>
      <formula>35</formula>
    </cfRule>
    <cfRule type="cellIs" dxfId="58" priority="62" operator="between">
      <formula>25</formula>
      <formula>29</formula>
    </cfRule>
    <cfRule type="cellIs" dxfId="57" priority="63" operator="between">
      <formula>25</formula>
      <formula>29</formula>
    </cfRule>
    <cfRule type="cellIs" dxfId="56" priority="64" operator="lessThan">
      <formula>25</formula>
    </cfRule>
  </conditionalFormatting>
  <conditionalFormatting sqref="G121">
    <cfRule type="cellIs" dxfId="55" priority="56" operator="between">
      <formula>30</formula>
      <formula>35</formula>
    </cfRule>
    <cfRule type="cellIs" dxfId="54" priority="57" operator="between">
      <formula>25</formula>
      <formula>29</formula>
    </cfRule>
    <cfRule type="cellIs" dxfId="53" priority="58" operator="between">
      <formula>18</formula>
      <formula>24</formula>
    </cfRule>
  </conditionalFormatting>
  <conditionalFormatting sqref="H121">
    <cfRule type="cellIs" dxfId="52" priority="51" operator="between">
      <formula>30</formula>
      <formula>35</formula>
    </cfRule>
    <cfRule type="cellIs" dxfId="51" priority="52" operator="between">
      <formula>25</formula>
      <formula>29</formula>
    </cfRule>
    <cfRule type="cellIs" dxfId="50" priority="53" operator="between">
      <formula>18</formula>
      <formula>24</formula>
    </cfRule>
    <cfRule type="cellIs" dxfId="49" priority="54" operator="between">
      <formula>36</formula>
      <formula>120</formula>
    </cfRule>
  </conditionalFormatting>
  <conditionalFormatting sqref="F123">
    <cfRule type="cellIs" dxfId="48" priority="35" operator="between">
      <formula>25</formula>
      <formula>29</formula>
    </cfRule>
    <cfRule type="cellIs" dxfId="47" priority="40" operator="between">
      <formula>25</formula>
      <formula>29</formula>
    </cfRule>
    <cfRule type="cellIs" dxfId="46" priority="44" operator="between">
      <formula>36</formula>
      <formula>120</formula>
    </cfRule>
    <cfRule type="cellIs" dxfId="45" priority="45" operator="between">
      <formula>25</formula>
      <formula>29</formula>
    </cfRule>
    <cfRule type="cellIs" dxfId="44" priority="46" operator="between">
      <formula>30</formula>
      <formula>35</formula>
    </cfRule>
    <cfRule type="cellIs" dxfId="43" priority="47" operator="between">
      <formula>25</formula>
      <formula>29</formula>
    </cfRule>
    <cfRule type="cellIs" dxfId="42" priority="48" operator="between">
      <formula>25</formula>
      <formula>29</formula>
    </cfRule>
    <cfRule type="cellIs" dxfId="41" priority="49" operator="lessThan">
      <formula>25</formula>
    </cfRule>
  </conditionalFormatting>
  <conditionalFormatting sqref="G123">
    <cfRule type="cellIs" dxfId="40" priority="41" operator="between">
      <formula>30</formula>
      <formula>35</formula>
    </cfRule>
    <cfRule type="cellIs" dxfId="39" priority="42" operator="between">
      <formula>25</formula>
      <formula>29</formula>
    </cfRule>
    <cfRule type="cellIs" dxfId="38" priority="43" operator="between">
      <formula>18</formula>
      <formula>24</formula>
    </cfRule>
  </conditionalFormatting>
  <conditionalFormatting sqref="H123">
    <cfRule type="cellIs" dxfId="37" priority="36" operator="between">
      <formula>30</formula>
      <formula>35</formula>
    </cfRule>
    <cfRule type="cellIs" dxfId="36" priority="37" operator="between">
      <formula>25</formula>
      <formula>29</formula>
    </cfRule>
    <cfRule type="cellIs" dxfId="35" priority="38" operator="between">
      <formula>18</formula>
      <formula>24</formula>
    </cfRule>
    <cfRule type="cellIs" dxfId="34" priority="39" operator="between">
      <formula>36</formula>
      <formula>120</formula>
    </cfRule>
  </conditionalFormatting>
  <conditionalFormatting sqref="F138">
    <cfRule type="cellIs" dxfId="33" priority="20" operator="between">
      <formula>25</formula>
      <formula>29</formula>
    </cfRule>
    <cfRule type="cellIs" dxfId="32" priority="25" operator="between">
      <formula>25</formula>
      <formula>29</formula>
    </cfRule>
    <cfRule type="cellIs" dxfId="31" priority="29" operator="between">
      <formula>36</formula>
      <formula>120</formula>
    </cfRule>
    <cfRule type="cellIs" dxfId="30" priority="30" operator="between">
      <formula>25</formula>
      <formula>29</formula>
    </cfRule>
    <cfRule type="cellIs" dxfId="29" priority="31" operator="between">
      <formula>30</formula>
      <formula>35</formula>
    </cfRule>
    <cfRule type="cellIs" dxfId="28" priority="32" operator="between">
      <formula>25</formula>
      <formula>29</formula>
    </cfRule>
    <cfRule type="cellIs" dxfId="27" priority="33" operator="between">
      <formula>25</formula>
      <formula>29</formula>
    </cfRule>
    <cfRule type="cellIs" dxfId="26" priority="34" operator="lessThan">
      <formula>25</formula>
    </cfRule>
  </conditionalFormatting>
  <conditionalFormatting sqref="G138">
    <cfRule type="cellIs" dxfId="25" priority="26" operator="between">
      <formula>30</formula>
      <formula>35</formula>
    </cfRule>
    <cfRule type="cellIs" dxfId="24" priority="27" operator="between">
      <formula>25</formula>
      <formula>29</formula>
    </cfRule>
    <cfRule type="cellIs" dxfId="23" priority="28" operator="between">
      <formula>18</formula>
      <formula>24</formula>
    </cfRule>
  </conditionalFormatting>
  <conditionalFormatting sqref="H138">
    <cfRule type="cellIs" dxfId="22" priority="21" operator="between">
      <formula>30</formula>
      <formula>35</formula>
    </cfRule>
    <cfRule type="cellIs" dxfId="21" priority="22" operator="between">
      <formula>25</formula>
      <formula>29</formula>
    </cfRule>
    <cfRule type="cellIs" dxfId="20" priority="23" operator="between">
      <formula>18</formula>
      <formula>24</formula>
    </cfRule>
    <cfRule type="cellIs" dxfId="19" priority="24" operator="between">
      <formula>36</formula>
      <formula>120</formula>
    </cfRule>
  </conditionalFormatting>
  <conditionalFormatting sqref="F139">
    <cfRule type="cellIs" dxfId="18" priority="5" operator="between">
      <formula>25</formula>
      <formula>29</formula>
    </cfRule>
    <cfRule type="cellIs" dxfId="17" priority="10" operator="between">
      <formula>25</formula>
      <formula>29</formula>
    </cfRule>
    <cfRule type="cellIs" dxfId="16" priority="14" operator="between">
      <formula>36</formula>
      <formula>120</formula>
    </cfRule>
    <cfRule type="cellIs" dxfId="15" priority="15" operator="between">
      <formula>25</formula>
      <formula>29</formula>
    </cfRule>
    <cfRule type="cellIs" dxfId="14" priority="16" operator="between">
      <formula>30</formula>
      <formula>35</formula>
    </cfRule>
    <cfRule type="cellIs" dxfId="13" priority="17" operator="between">
      <formula>25</formula>
      <formula>29</formula>
    </cfRule>
    <cfRule type="cellIs" dxfId="12" priority="18" operator="between">
      <formula>25</formula>
      <formula>29</formula>
    </cfRule>
    <cfRule type="cellIs" dxfId="11" priority="19" operator="lessThan">
      <formula>25</formula>
    </cfRule>
  </conditionalFormatting>
  <conditionalFormatting sqref="G139">
    <cfRule type="cellIs" dxfId="10" priority="11" operator="between">
      <formula>30</formula>
      <formula>35</formula>
    </cfRule>
    <cfRule type="cellIs" dxfId="9" priority="12" operator="between">
      <formula>25</formula>
      <formula>29</formula>
    </cfRule>
    <cfRule type="cellIs" dxfId="8" priority="13" operator="between">
      <formula>18</formula>
      <formula>24</formula>
    </cfRule>
  </conditionalFormatting>
  <conditionalFormatting sqref="H139">
    <cfRule type="cellIs" dxfId="7" priority="6" operator="between">
      <formula>30</formula>
      <formula>35</formula>
    </cfRule>
    <cfRule type="cellIs" dxfId="6" priority="7" operator="between">
      <formula>25</formula>
      <formula>29</formula>
    </cfRule>
    <cfRule type="cellIs" dxfId="5" priority="8" operator="between">
      <formula>18</formula>
      <formula>24</formula>
    </cfRule>
    <cfRule type="cellIs" dxfId="4" priority="9" operator="between">
      <formula>36</formula>
      <formula>120</formula>
    </cfRule>
  </conditionalFormatting>
  <conditionalFormatting sqref="I1:I1048576">
    <cfRule type="cellIs" dxfId="3" priority="4" operator="between">
      <formula>75</formula>
      <formula>89</formula>
    </cfRule>
    <cfRule type="cellIs" dxfId="2" priority="3" operator="between">
      <formula>80</formula>
      <formula>107</formula>
    </cfRule>
    <cfRule type="cellIs" dxfId="1" priority="2" operator="between">
      <formula>108</formula>
      <formula>175</formula>
    </cfRule>
    <cfRule type="cellIs" dxfId="0" priority="1" operator="between">
      <formula>90</formula>
      <formula>105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Jobst</dc:creator>
  <cp:lastModifiedBy>Gabriele</cp:lastModifiedBy>
  <cp:lastPrinted>2018-04-23T17:03:06Z</cp:lastPrinted>
  <dcterms:created xsi:type="dcterms:W3CDTF">2018-04-22T17:40:23Z</dcterms:created>
  <dcterms:modified xsi:type="dcterms:W3CDTF">2018-04-25T07:15:51Z</dcterms:modified>
</cp:coreProperties>
</file>